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"/>
    </mc:Choice>
  </mc:AlternateContent>
  <bookViews>
    <workbookView xWindow="0" yWindow="0" windowWidth="1845" windowHeight="1020" tabRatio="835"/>
  </bookViews>
  <sheets>
    <sheet name="一般公共预算收入1" sheetId="1" r:id="rId1"/>
    <sheet name="一般公共预算支出2 " sheetId="2" r:id="rId2"/>
    <sheet name="一般公共预算支出明细表3" sheetId="3" r:id="rId3"/>
    <sheet name="政府性基金支出4" sheetId="5" r:id="rId4"/>
    <sheet name="政府性基金支出明细表5" sheetId="6" r:id="rId5"/>
    <sheet name="新增政府债券使用方案6" sheetId="8" r:id="rId6"/>
  </sheets>
  <definedNames>
    <definedName name="_xlnm.Print_Area" localSheetId="0">一般公共预算收入1!$A$1:$E$30</definedName>
    <definedName name="_xlnm.Print_Area" localSheetId="2">一般公共预算支出明细表3!$A$1:$E$679</definedName>
    <definedName name="_xlnm.Print_Titles" localSheetId="5">新增政府债券使用方案6!$2:$4</definedName>
    <definedName name="_xlnm.Print_Titles" localSheetId="1">'一般公共预算支出2 '!$2:4</definedName>
    <definedName name="_xlnm.Print_Titles" localSheetId="2">一般公共预算支出明细表3!$2:4</definedName>
    <definedName name="_xlnm.Print_Titles" localSheetId="3">政府性基金支出4!$2:4</definedName>
    <definedName name="_xlnm.Print_Titles" localSheetId="4">政府性基金支出明细表5!$2:4</definedName>
  </definedNames>
  <calcPr calcId="162913" iterate="1"/>
</workbook>
</file>

<file path=xl/calcChain.xml><?xml version="1.0" encoding="utf-8"?>
<calcChain xmlns="http://schemas.openxmlformats.org/spreadsheetml/2006/main">
  <c r="E6" i="8" l="1"/>
  <c r="E5" i="8" s="1"/>
  <c r="E20" i="8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C90" i="6"/>
  <c r="C91" i="6"/>
  <c r="C92" i="6"/>
  <c r="C6" i="5"/>
  <c r="C7" i="5"/>
  <c r="C8" i="5"/>
  <c r="C9" i="5"/>
  <c r="C10" i="5"/>
  <c r="C12" i="5"/>
  <c r="C13" i="5"/>
  <c r="C14" i="5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5" i="3"/>
  <c r="C56" i="3"/>
  <c r="C57" i="3"/>
  <c r="C58" i="3"/>
  <c r="C59" i="3"/>
  <c r="C60" i="3"/>
  <c r="C61" i="3"/>
  <c r="C62" i="3"/>
  <c r="C63" i="3"/>
  <c r="C64" i="3"/>
  <c r="C65" i="3"/>
  <c r="C66" i="3"/>
  <c r="C67" i="3"/>
  <c r="C68" i="3"/>
  <c r="C69" i="3"/>
  <c r="C70" i="3"/>
  <c r="C71" i="3"/>
  <c r="C72" i="3"/>
  <c r="C73" i="3"/>
  <c r="C74" i="3"/>
  <c r="C75" i="3"/>
  <c r="C76" i="3"/>
  <c r="C77" i="3"/>
  <c r="C78" i="3"/>
  <c r="C79" i="3"/>
  <c r="C80" i="3"/>
  <c r="C81" i="3"/>
  <c r="C82" i="3"/>
  <c r="C83" i="3"/>
  <c r="C84" i="3"/>
  <c r="C85" i="3"/>
  <c r="C86" i="3"/>
  <c r="C87" i="3"/>
  <c r="C88" i="3"/>
  <c r="C89" i="3"/>
  <c r="C90" i="3"/>
  <c r="C91" i="3"/>
  <c r="C92" i="3"/>
  <c r="C93" i="3"/>
  <c r="C94" i="3"/>
  <c r="C95" i="3"/>
  <c r="C96" i="3"/>
  <c r="C97" i="3"/>
  <c r="C98" i="3"/>
  <c r="C99" i="3"/>
  <c r="C100" i="3"/>
  <c r="C101" i="3"/>
  <c r="C102" i="3"/>
  <c r="C103" i="3"/>
  <c r="C104" i="3"/>
  <c r="C105" i="3"/>
  <c r="C106" i="3"/>
  <c r="C107" i="3"/>
  <c r="C108" i="3"/>
  <c r="C109" i="3"/>
  <c r="C110" i="3"/>
  <c r="C111" i="3"/>
  <c r="C112" i="3"/>
  <c r="C113" i="3"/>
  <c r="C114" i="3"/>
  <c r="C115" i="3"/>
  <c r="C116" i="3"/>
  <c r="C117" i="3"/>
  <c r="C118" i="3"/>
  <c r="C119" i="3"/>
  <c r="C120" i="3"/>
  <c r="C121" i="3"/>
  <c r="C122" i="3"/>
  <c r="C123" i="3"/>
  <c r="C124" i="3"/>
  <c r="C125" i="3"/>
  <c r="C126" i="3"/>
  <c r="C127" i="3"/>
  <c r="C128" i="3"/>
  <c r="C129" i="3"/>
  <c r="C130" i="3"/>
  <c r="C131" i="3"/>
  <c r="C132" i="3"/>
  <c r="C133" i="3"/>
  <c r="C134" i="3"/>
  <c r="C135" i="3"/>
  <c r="C136" i="3"/>
  <c r="C137" i="3"/>
  <c r="C138" i="3"/>
  <c r="C139" i="3"/>
  <c r="C140" i="3"/>
  <c r="C141" i="3"/>
  <c r="C142" i="3"/>
  <c r="C143" i="3"/>
  <c r="C144" i="3"/>
  <c r="C145" i="3"/>
  <c r="C146" i="3"/>
  <c r="C147" i="3"/>
  <c r="C148" i="3"/>
  <c r="C149" i="3"/>
  <c r="C150" i="3"/>
  <c r="C151" i="3"/>
  <c r="C152" i="3"/>
  <c r="C153" i="3"/>
  <c r="C154" i="3"/>
  <c r="C155" i="3"/>
  <c r="C156" i="3"/>
  <c r="C157" i="3"/>
  <c r="C158" i="3"/>
  <c r="C159" i="3"/>
  <c r="C160" i="3"/>
  <c r="C161" i="3"/>
  <c r="C162" i="3"/>
  <c r="C163" i="3"/>
  <c r="C164" i="3"/>
  <c r="C165" i="3"/>
  <c r="C166" i="3"/>
  <c r="C167" i="3"/>
  <c r="C168" i="3"/>
  <c r="C169" i="3"/>
  <c r="C170" i="3"/>
  <c r="C171" i="3"/>
  <c r="C172" i="3"/>
  <c r="C173" i="3"/>
  <c r="C174" i="3"/>
  <c r="C175" i="3"/>
  <c r="C176" i="3"/>
  <c r="C177" i="3"/>
  <c r="C178" i="3"/>
  <c r="C179" i="3"/>
  <c r="C180" i="3"/>
  <c r="C181" i="3"/>
  <c r="C182" i="3"/>
  <c r="C183" i="3"/>
  <c r="C184" i="3"/>
  <c r="C185" i="3"/>
  <c r="C186" i="3"/>
  <c r="C187" i="3"/>
  <c r="C188" i="3"/>
  <c r="C189" i="3"/>
  <c r="C190" i="3"/>
  <c r="C191" i="3"/>
  <c r="C192" i="3"/>
  <c r="C193" i="3"/>
  <c r="C194" i="3"/>
  <c r="C195" i="3"/>
  <c r="C196" i="3"/>
  <c r="C197" i="3"/>
  <c r="C198" i="3"/>
  <c r="C199" i="3"/>
  <c r="C200" i="3"/>
  <c r="C201" i="3"/>
  <c r="C202" i="3"/>
  <c r="C203" i="3"/>
  <c r="C204" i="3"/>
  <c r="C205" i="3"/>
  <c r="C206" i="3"/>
  <c r="C207" i="3"/>
  <c r="C208" i="3"/>
  <c r="C209" i="3"/>
  <c r="C210" i="3"/>
  <c r="C211" i="3"/>
  <c r="C212" i="3"/>
  <c r="C213" i="3"/>
  <c r="C214" i="3"/>
  <c r="C215" i="3"/>
  <c r="C216" i="3"/>
  <c r="C217" i="3"/>
  <c r="C218" i="3"/>
  <c r="C219" i="3"/>
  <c r="C220" i="3"/>
  <c r="C221" i="3"/>
  <c r="C222" i="3"/>
  <c r="C223" i="3"/>
  <c r="C224" i="3"/>
  <c r="C225" i="3"/>
  <c r="C226" i="3"/>
  <c r="C227" i="3"/>
  <c r="C228" i="3"/>
  <c r="C229" i="3"/>
  <c r="C230" i="3"/>
  <c r="C231" i="3"/>
  <c r="C232" i="3"/>
  <c r="C233" i="3"/>
  <c r="C234" i="3"/>
  <c r="C235" i="3"/>
  <c r="C236" i="3"/>
  <c r="C237" i="3"/>
  <c r="C238" i="3"/>
  <c r="C239" i="3"/>
  <c r="C240" i="3"/>
  <c r="C241" i="3"/>
  <c r="C242" i="3"/>
  <c r="C243" i="3"/>
  <c r="C244" i="3"/>
  <c r="C245" i="3"/>
  <c r="C246" i="3"/>
  <c r="C247" i="3"/>
  <c r="C248" i="3"/>
  <c r="C249" i="3"/>
  <c r="C250" i="3"/>
  <c r="C251" i="3"/>
  <c r="C252" i="3"/>
  <c r="C253" i="3"/>
  <c r="C254" i="3"/>
  <c r="C255" i="3"/>
  <c r="C256" i="3"/>
  <c r="C257" i="3"/>
  <c r="C258" i="3"/>
  <c r="C259" i="3"/>
  <c r="C260" i="3"/>
  <c r="C261" i="3"/>
  <c r="C262" i="3"/>
  <c r="C263" i="3"/>
  <c r="C264" i="3"/>
  <c r="C265" i="3"/>
  <c r="C266" i="3"/>
  <c r="C267" i="3"/>
  <c r="C268" i="3"/>
  <c r="C269" i="3"/>
  <c r="C270" i="3"/>
  <c r="C271" i="3"/>
  <c r="C272" i="3"/>
  <c r="C273" i="3"/>
  <c r="C274" i="3"/>
  <c r="C275" i="3"/>
  <c r="C276" i="3"/>
  <c r="C277" i="3"/>
  <c r="C278" i="3"/>
  <c r="C279" i="3"/>
  <c r="C280" i="3"/>
  <c r="C281" i="3"/>
  <c r="C282" i="3"/>
  <c r="C283" i="3"/>
  <c r="C284" i="3"/>
  <c r="C285" i="3"/>
  <c r="C286" i="3"/>
  <c r="C287" i="3"/>
  <c r="C288" i="3"/>
  <c r="C289" i="3"/>
  <c r="C290" i="3"/>
  <c r="C291" i="3"/>
  <c r="C292" i="3"/>
  <c r="C293" i="3"/>
  <c r="C294" i="3"/>
  <c r="C295" i="3"/>
  <c r="C296" i="3"/>
  <c r="C297" i="3"/>
  <c r="C298" i="3"/>
  <c r="C299" i="3"/>
  <c r="C300" i="3"/>
  <c r="C301" i="3"/>
  <c r="C302" i="3"/>
  <c r="C303" i="3"/>
  <c r="C304" i="3"/>
  <c r="C305" i="3"/>
  <c r="C306" i="3"/>
  <c r="C307" i="3"/>
  <c r="C308" i="3"/>
  <c r="C309" i="3"/>
  <c r="C310" i="3"/>
  <c r="C311" i="3"/>
  <c r="C312" i="3"/>
  <c r="C313" i="3"/>
  <c r="C314" i="3"/>
  <c r="C315" i="3"/>
  <c r="C316" i="3"/>
  <c r="C317" i="3"/>
  <c r="C318" i="3"/>
  <c r="C319" i="3"/>
  <c r="C320" i="3"/>
  <c r="C321" i="3"/>
  <c r="C322" i="3"/>
  <c r="C323" i="3"/>
  <c r="C324" i="3"/>
  <c r="C325" i="3"/>
  <c r="C326" i="3"/>
  <c r="C327" i="3"/>
  <c r="C328" i="3"/>
  <c r="C329" i="3"/>
  <c r="C330" i="3"/>
  <c r="C331" i="3"/>
  <c r="C332" i="3"/>
  <c r="C333" i="3"/>
  <c r="C334" i="3"/>
  <c r="C335" i="3"/>
  <c r="C336" i="3"/>
  <c r="C337" i="3"/>
  <c r="C338" i="3"/>
  <c r="C339" i="3"/>
  <c r="C340" i="3"/>
  <c r="C341" i="3"/>
  <c r="C342" i="3"/>
  <c r="C343" i="3"/>
  <c r="C344" i="3"/>
  <c r="C345" i="3"/>
  <c r="C346" i="3"/>
  <c r="C347" i="3"/>
  <c r="C348" i="3"/>
  <c r="C349" i="3"/>
  <c r="C350" i="3"/>
  <c r="C351" i="3"/>
  <c r="C352" i="3"/>
  <c r="C353" i="3"/>
  <c r="C354" i="3"/>
  <c r="C355" i="3"/>
  <c r="C356" i="3"/>
  <c r="C357" i="3"/>
  <c r="C358" i="3"/>
  <c r="C359" i="3"/>
  <c r="C360" i="3"/>
  <c r="C361" i="3"/>
  <c r="C362" i="3"/>
  <c r="C363" i="3"/>
  <c r="C364" i="3"/>
  <c r="C365" i="3"/>
  <c r="C366" i="3"/>
  <c r="C367" i="3"/>
  <c r="C368" i="3"/>
  <c r="C369" i="3"/>
  <c r="C370" i="3"/>
  <c r="C371" i="3"/>
  <c r="C372" i="3"/>
  <c r="C373" i="3"/>
  <c r="C374" i="3"/>
  <c r="C375" i="3"/>
  <c r="C376" i="3"/>
  <c r="C377" i="3"/>
  <c r="C378" i="3"/>
  <c r="C379" i="3"/>
  <c r="C380" i="3"/>
  <c r="C381" i="3"/>
  <c r="C382" i="3"/>
  <c r="C383" i="3"/>
  <c r="C384" i="3"/>
  <c r="C385" i="3"/>
  <c r="C386" i="3"/>
  <c r="C387" i="3"/>
  <c r="C388" i="3"/>
  <c r="C389" i="3"/>
  <c r="C390" i="3"/>
  <c r="C391" i="3"/>
  <c r="C392" i="3"/>
  <c r="C393" i="3"/>
  <c r="C394" i="3"/>
  <c r="C395" i="3"/>
  <c r="C396" i="3"/>
  <c r="C397" i="3"/>
  <c r="C398" i="3"/>
  <c r="C399" i="3"/>
  <c r="C400" i="3"/>
  <c r="C401" i="3"/>
  <c r="C402" i="3"/>
  <c r="C403" i="3"/>
  <c r="C404" i="3"/>
  <c r="C405" i="3"/>
  <c r="C406" i="3"/>
  <c r="C407" i="3"/>
  <c r="C408" i="3"/>
  <c r="C409" i="3"/>
  <c r="C410" i="3"/>
  <c r="C411" i="3"/>
  <c r="C412" i="3"/>
  <c r="C413" i="3"/>
  <c r="C414" i="3"/>
  <c r="C415" i="3"/>
  <c r="C416" i="3"/>
  <c r="C417" i="3"/>
  <c r="C418" i="3"/>
  <c r="C419" i="3"/>
  <c r="C420" i="3"/>
  <c r="C421" i="3"/>
  <c r="C422" i="3"/>
  <c r="C423" i="3"/>
  <c r="C424" i="3"/>
  <c r="C425" i="3"/>
  <c r="C426" i="3"/>
  <c r="C427" i="3"/>
  <c r="C428" i="3"/>
  <c r="C429" i="3"/>
  <c r="C430" i="3"/>
  <c r="C431" i="3"/>
  <c r="C432" i="3"/>
  <c r="C433" i="3"/>
  <c r="C434" i="3"/>
  <c r="C435" i="3"/>
  <c r="C436" i="3"/>
  <c r="C437" i="3"/>
  <c r="C438" i="3"/>
  <c r="C439" i="3"/>
  <c r="C440" i="3"/>
  <c r="C441" i="3"/>
  <c r="C442" i="3"/>
  <c r="C443" i="3"/>
  <c r="C444" i="3"/>
  <c r="C445" i="3"/>
  <c r="C446" i="3"/>
  <c r="C447" i="3"/>
  <c r="C448" i="3"/>
  <c r="C449" i="3"/>
  <c r="C450" i="3"/>
  <c r="C451" i="3"/>
  <c r="C452" i="3"/>
  <c r="C453" i="3"/>
  <c r="C454" i="3"/>
  <c r="C455" i="3"/>
  <c r="C456" i="3"/>
  <c r="C457" i="3"/>
  <c r="C458" i="3"/>
  <c r="C459" i="3"/>
  <c r="C460" i="3"/>
  <c r="C461" i="3"/>
  <c r="C462" i="3"/>
  <c r="C463" i="3"/>
  <c r="C464" i="3"/>
  <c r="C465" i="3"/>
  <c r="C466" i="3"/>
  <c r="C467" i="3"/>
  <c r="C468" i="3"/>
  <c r="C469" i="3"/>
  <c r="C470" i="3"/>
  <c r="C471" i="3"/>
  <c r="C472" i="3"/>
  <c r="C473" i="3"/>
  <c r="C474" i="3"/>
  <c r="C475" i="3"/>
  <c r="C476" i="3"/>
  <c r="C477" i="3"/>
  <c r="C478" i="3"/>
  <c r="C479" i="3"/>
  <c r="C480" i="3"/>
  <c r="C481" i="3"/>
  <c r="C482" i="3"/>
  <c r="C483" i="3"/>
  <c r="C484" i="3"/>
  <c r="C485" i="3"/>
  <c r="C486" i="3"/>
  <c r="C487" i="3"/>
  <c r="C488" i="3"/>
  <c r="C489" i="3"/>
  <c r="C490" i="3"/>
  <c r="C491" i="3"/>
  <c r="C492" i="3"/>
  <c r="C493" i="3"/>
  <c r="C494" i="3"/>
  <c r="C495" i="3"/>
  <c r="C496" i="3"/>
  <c r="C497" i="3"/>
  <c r="C498" i="3"/>
  <c r="C499" i="3"/>
  <c r="C500" i="3"/>
  <c r="C501" i="3"/>
  <c r="C502" i="3"/>
  <c r="C503" i="3"/>
  <c r="C504" i="3"/>
  <c r="C505" i="3"/>
  <c r="C506" i="3"/>
  <c r="C507" i="3"/>
  <c r="C508" i="3"/>
  <c r="C509" i="3"/>
  <c r="C510" i="3"/>
  <c r="C511" i="3"/>
  <c r="C512" i="3"/>
  <c r="C513" i="3"/>
  <c r="C514" i="3"/>
  <c r="C515" i="3"/>
  <c r="C516" i="3"/>
  <c r="C517" i="3"/>
  <c r="C518" i="3"/>
  <c r="C519" i="3"/>
  <c r="C520" i="3"/>
  <c r="C521" i="3"/>
  <c r="C522" i="3"/>
  <c r="C523" i="3"/>
  <c r="C524" i="3"/>
  <c r="C525" i="3"/>
  <c r="C526" i="3"/>
  <c r="C527" i="3"/>
  <c r="C528" i="3"/>
  <c r="C529" i="3"/>
  <c r="C530" i="3"/>
  <c r="C531" i="3"/>
  <c r="C532" i="3"/>
  <c r="C533" i="3"/>
  <c r="C534" i="3"/>
  <c r="C535" i="3"/>
  <c r="C536" i="3"/>
  <c r="C537" i="3"/>
  <c r="C538" i="3"/>
  <c r="C539" i="3"/>
  <c r="C540" i="3"/>
  <c r="C541" i="3"/>
  <c r="C542" i="3"/>
  <c r="C543" i="3"/>
  <c r="C544" i="3"/>
  <c r="C545" i="3"/>
  <c r="C546" i="3"/>
  <c r="C547" i="3"/>
  <c r="C548" i="3"/>
  <c r="C549" i="3"/>
  <c r="C550" i="3"/>
  <c r="C551" i="3"/>
  <c r="C552" i="3"/>
  <c r="C553" i="3"/>
  <c r="C554" i="3"/>
  <c r="C555" i="3"/>
  <c r="C556" i="3"/>
  <c r="C557" i="3"/>
  <c r="C558" i="3"/>
  <c r="C559" i="3"/>
  <c r="C560" i="3"/>
  <c r="C561" i="3"/>
  <c r="C562" i="3"/>
  <c r="C563" i="3"/>
  <c r="C564" i="3"/>
  <c r="C565" i="3"/>
  <c r="C566" i="3"/>
  <c r="C567" i="3"/>
  <c r="C568" i="3"/>
  <c r="C569" i="3"/>
  <c r="C570" i="3"/>
  <c r="C571" i="3"/>
  <c r="C572" i="3"/>
  <c r="C573" i="3"/>
  <c r="C574" i="3"/>
  <c r="C575" i="3"/>
  <c r="C576" i="3"/>
  <c r="C577" i="3"/>
  <c r="C578" i="3"/>
  <c r="C579" i="3"/>
  <c r="C580" i="3"/>
  <c r="C581" i="3"/>
  <c r="C582" i="3"/>
  <c r="C583" i="3"/>
  <c r="C584" i="3"/>
  <c r="C585" i="3"/>
  <c r="C586" i="3"/>
  <c r="C587" i="3"/>
  <c r="C588" i="3"/>
  <c r="C589" i="3"/>
  <c r="C590" i="3"/>
  <c r="C591" i="3"/>
  <c r="C592" i="3"/>
  <c r="C593" i="3"/>
  <c r="C594" i="3"/>
  <c r="C595" i="3"/>
  <c r="C596" i="3"/>
  <c r="C597" i="3"/>
  <c r="C598" i="3"/>
  <c r="C599" i="3"/>
  <c r="C600" i="3"/>
  <c r="C601" i="3"/>
  <c r="C602" i="3"/>
  <c r="C603" i="3"/>
  <c r="C604" i="3"/>
  <c r="C605" i="3"/>
  <c r="C606" i="3"/>
  <c r="C607" i="3"/>
  <c r="C608" i="3"/>
  <c r="C609" i="3"/>
  <c r="C610" i="3"/>
  <c r="C611" i="3"/>
  <c r="C612" i="3"/>
  <c r="C613" i="3"/>
  <c r="C614" i="3"/>
  <c r="C615" i="3"/>
  <c r="C616" i="3"/>
  <c r="C617" i="3"/>
  <c r="C618" i="3"/>
  <c r="C619" i="3"/>
  <c r="C620" i="3"/>
  <c r="C621" i="3"/>
  <c r="C622" i="3"/>
  <c r="C623" i="3"/>
  <c r="C624" i="3"/>
  <c r="C625" i="3"/>
  <c r="C626" i="3"/>
  <c r="C627" i="3"/>
  <c r="C628" i="3"/>
  <c r="C629" i="3"/>
  <c r="C630" i="3"/>
  <c r="C631" i="3"/>
  <c r="C632" i="3"/>
  <c r="C633" i="3"/>
  <c r="C634" i="3"/>
  <c r="C635" i="3"/>
  <c r="C636" i="3"/>
  <c r="C637" i="3"/>
  <c r="C638" i="3"/>
  <c r="C639" i="3"/>
  <c r="C640" i="3"/>
  <c r="C641" i="3"/>
  <c r="C642" i="3"/>
  <c r="C643" i="3"/>
  <c r="C644" i="3"/>
  <c r="C645" i="3"/>
  <c r="C646" i="3"/>
  <c r="C647" i="3"/>
  <c r="C648" i="3"/>
  <c r="C649" i="3"/>
  <c r="C650" i="3"/>
  <c r="C651" i="3"/>
  <c r="C652" i="3"/>
  <c r="C653" i="3"/>
  <c r="C654" i="3"/>
  <c r="C655" i="3"/>
  <c r="C656" i="3"/>
  <c r="C657" i="3"/>
  <c r="C658" i="3"/>
  <c r="C659" i="3"/>
  <c r="C660" i="3"/>
  <c r="C661" i="3"/>
  <c r="C662" i="3"/>
  <c r="C663" i="3"/>
  <c r="C664" i="3"/>
  <c r="C665" i="3"/>
  <c r="C666" i="3"/>
  <c r="C667" i="3"/>
  <c r="C668" i="3"/>
  <c r="C669" i="3"/>
  <c r="C670" i="3"/>
  <c r="C671" i="3"/>
  <c r="C672" i="3"/>
  <c r="C673" i="3"/>
  <c r="C674" i="3"/>
  <c r="C675" i="3"/>
  <c r="C676" i="3"/>
  <c r="C677" i="3"/>
  <c r="C678" i="3"/>
  <c r="C679" i="3"/>
  <c r="C6" i="2"/>
  <c r="G6" i="2" s="1"/>
  <c r="C7" i="2"/>
  <c r="G7" i="2" s="1"/>
  <c r="C8" i="2"/>
  <c r="G8" i="2" s="1"/>
  <c r="C9" i="2"/>
  <c r="G9" i="2" s="1"/>
  <c r="C10" i="2"/>
  <c r="G10" i="2" s="1"/>
  <c r="C11" i="2"/>
  <c r="G11" i="2" s="1"/>
  <c r="C12" i="2"/>
  <c r="G12" i="2" s="1"/>
  <c r="C13" i="2"/>
  <c r="G13" i="2" s="1"/>
  <c r="C14" i="2"/>
  <c r="G14" i="2" s="1"/>
  <c r="C15" i="2"/>
  <c r="G15" i="2" s="1"/>
  <c r="C16" i="2"/>
  <c r="G16" i="2" s="1"/>
  <c r="C17" i="2"/>
  <c r="G17" i="2" s="1"/>
  <c r="C18" i="2"/>
  <c r="G18" i="2" s="1"/>
  <c r="C19" i="2"/>
  <c r="G19" i="2" s="1"/>
  <c r="C20" i="2"/>
  <c r="G20" i="2" s="1"/>
  <c r="C21" i="2"/>
  <c r="G21" i="2" s="1"/>
  <c r="C22" i="2"/>
  <c r="G22" i="2" s="1"/>
  <c r="C23" i="2"/>
  <c r="G23" i="2" s="1"/>
  <c r="C24" i="2"/>
  <c r="G24" i="2" s="1"/>
  <c r="C25" i="2"/>
  <c r="G25" i="2" s="1"/>
  <c r="C26" i="2"/>
  <c r="G26" i="2" s="1"/>
  <c r="C27" i="2"/>
  <c r="G27" i="2" s="1"/>
  <c r="C5" i="1"/>
  <c r="E5" i="1"/>
  <c r="C6" i="1"/>
  <c r="E6" i="1"/>
  <c r="C7" i="1"/>
  <c r="E7" i="1"/>
  <c r="C8" i="1"/>
  <c r="E8" i="1"/>
  <c r="C9" i="1"/>
  <c r="E9" i="1"/>
  <c r="C10" i="1"/>
  <c r="E10" i="1"/>
  <c r="C11" i="1"/>
  <c r="E11" i="1"/>
  <c r="C12" i="1"/>
  <c r="E12" i="1"/>
  <c r="C13" i="1"/>
  <c r="E13" i="1"/>
  <c r="C14" i="1"/>
  <c r="E14" i="1"/>
  <c r="C15" i="1"/>
  <c r="E15" i="1"/>
  <c r="C16" i="1"/>
  <c r="E16" i="1"/>
  <c r="C17" i="1"/>
  <c r="E17" i="1"/>
  <c r="C18" i="1"/>
  <c r="E18" i="1"/>
  <c r="C19" i="1"/>
  <c r="E19" i="1"/>
  <c r="C20" i="1"/>
  <c r="C21" i="1"/>
  <c r="C22" i="1"/>
  <c r="E22" i="1"/>
  <c r="C23" i="1"/>
  <c r="E23" i="1"/>
  <c r="C24" i="1"/>
  <c r="E24" i="1"/>
  <c r="C25" i="1"/>
  <c r="E25" i="1"/>
  <c r="C26" i="1"/>
  <c r="C27" i="1"/>
  <c r="E27" i="1"/>
  <c r="C28" i="1"/>
  <c r="E28" i="1"/>
  <c r="C29" i="1"/>
  <c r="E29" i="1"/>
  <c r="C30" i="1"/>
  <c r="E30" i="1"/>
</calcChain>
</file>

<file path=xl/sharedStrings.xml><?xml version="1.0" encoding="utf-8"?>
<sst xmlns="http://schemas.openxmlformats.org/spreadsheetml/2006/main" count="968" uniqueCount="793">
  <si>
    <t>附件1</t>
  </si>
  <si>
    <t>2016年一般公共预算收入调整方案（草案）</t>
  </si>
  <si>
    <t>单位：万元</t>
  </si>
  <si>
    <t>科目名称</t>
  </si>
  <si>
    <t>年初预算</t>
  </si>
  <si>
    <t>拟调整数</t>
  </si>
  <si>
    <t>调整预算数</t>
  </si>
  <si>
    <t>增减%</t>
  </si>
  <si>
    <t>一般公共预算收入合计</t>
  </si>
  <si>
    <t xml:space="preserve">  税收收入</t>
  </si>
  <si>
    <t xml:space="preserve">    增值税</t>
  </si>
  <si>
    <t xml:space="preserve">    营业税</t>
  </si>
  <si>
    <t xml:space="preserve">    企业所得税</t>
  </si>
  <si>
    <t xml:space="preserve">    个人所得税</t>
  </si>
  <si>
    <t xml:space="preserve">    资源税</t>
  </si>
  <si>
    <t xml:space="preserve">    城市维护建设税</t>
  </si>
  <si>
    <t xml:space="preserve">    房产税</t>
  </si>
  <si>
    <t xml:space="preserve">    印花税</t>
  </si>
  <si>
    <t xml:space="preserve">    城镇土地使用税</t>
  </si>
  <si>
    <t xml:space="preserve">    土地增值税</t>
  </si>
  <si>
    <t xml:space="preserve">    车船税</t>
  </si>
  <si>
    <t xml:space="preserve">    耕地占用税</t>
  </si>
  <si>
    <t xml:space="preserve">    契税</t>
  </si>
  <si>
    <t xml:space="preserve">    烟叶税</t>
  </si>
  <si>
    <t xml:space="preserve">    其他税收收入</t>
  </si>
  <si>
    <t xml:space="preserve">  非税收入</t>
  </si>
  <si>
    <t xml:space="preserve">    专项收入</t>
  </si>
  <si>
    <t xml:space="preserve">    行政事业性收费收入</t>
  </si>
  <si>
    <t xml:space="preserve">    罚没收入</t>
  </si>
  <si>
    <t xml:space="preserve">    国有资本经营收入</t>
  </si>
  <si>
    <t xml:space="preserve">    国有资源(资产)有偿使用收入</t>
  </si>
  <si>
    <t xml:space="preserve">    捐赠收入</t>
  </si>
  <si>
    <t xml:space="preserve">    政府住房基金收入</t>
  </si>
  <si>
    <t xml:space="preserve">    其他收入</t>
  </si>
  <si>
    <t>附件2</t>
  </si>
  <si>
    <t>2016年一般公共预算支出调整方案总表（草案）</t>
  </si>
  <si>
    <t>调整后
预算</t>
  </si>
  <si>
    <t>总额</t>
  </si>
  <si>
    <t>超短收</t>
  </si>
  <si>
    <t>一般公共预算支出合计</t>
  </si>
  <si>
    <t xml:space="preserve">  一般公共服务支出</t>
  </si>
  <si>
    <t xml:space="preserve">  国防支出</t>
  </si>
  <si>
    <t xml:space="preserve">  公共安全支出</t>
  </si>
  <si>
    <t xml:space="preserve">  教育支出</t>
  </si>
  <si>
    <t xml:space="preserve">  科学技术支出</t>
  </si>
  <si>
    <t xml:space="preserve">  文化体育与传媒支出</t>
  </si>
  <si>
    <t xml:space="preserve">  社会保障和就业支出</t>
  </si>
  <si>
    <t xml:space="preserve">  医疗卫生与计划生育支出</t>
  </si>
  <si>
    <t xml:space="preserve">  节能环保支出</t>
  </si>
  <si>
    <t xml:space="preserve">  城乡社区支出</t>
  </si>
  <si>
    <t xml:space="preserve">  农林水支出</t>
  </si>
  <si>
    <t xml:space="preserve">  交通运输支出</t>
  </si>
  <si>
    <t xml:space="preserve">  资源勘探信息等支出</t>
  </si>
  <si>
    <t xml:space="preserve">  商业服务业等支出</t>
  </si>
  <si>
    <t xml:space="preserve">  金融支出</t>
  </si>
  <si>
    <t xml:space="preserve">  国土海洋气象等支出</t>
  </si>
  <si>
    <t xml:space="preserve">  住房保障支出</t>
  </si>
  <si>
    <t xml:space="preserve">  粮油物资储备支出</t>
  </si>
  <si>
    <t xml:space="preserve">  预备费</t>
  </si>
  <si>
    <t xml:space="preserve">  其他支出(类)</t>
  </si>
  <si>
    <t xml:space="preserve">  债务付息支出</t>
  </si>
  <si>
    <t>2016年一般公共预算支出调整方案明细表（草案）</t>
  </si>
  <si>
    <t>备注</t>
  </si>
  <si>
    <t xml:space="preserve">    人大事务</t>
  </si>
  <si>
    <t xml:space="preserve">      行政运行</t>
  </si>
  <si>
    <t xml:space="preserve">      一般行政管理事务</t>
  </si>
  <si>
    <t xml:space="preserve">      机关服务</t>
  </si>
  <si>
    <t xml:space="preserve">      人大会议</t>
  </si>
  <si>
    <t xml:space="preserve">      人大立法</t>
  </si>
  <si>
    <t xml:space="preserve">      人大监督</t>
  </si>
  <si>
    <t xml:space="preserve">      人大代表履职能力提升</t>
  </si>
  <si>
    <t xml:space="preserve">      代表工作</t>
  </si>
  <si>
    <t xml:space="preserve">      人大信访工作</t>
  </si>
  <si>
    <t xml:space="preserve">      事业运行</t>
  </si>
  <si>
    <t xml:space="preserve">      其他人大事务支出</t>
  </si>
  <si>
    <t xml:space="preserve">    政协事务</t>
  </si>
  <si>
    <t xml:space="preserve">      政协会议</t>
  </si>
  <si>
    <t xml:space="preserve">      委员视察</t>
  </si>
  <si>
    <t xml:space="preserve">      参政议政</t>
  </si>
  <si>
    <t xml:space="preserve">      其他政协事务支出</t>
  </si>
  <si>
    <t xml:space="preserve">    政府办公厅(室)及相关机构事务</t>
  </si>
  <si>
    <t xml:space="preserve">      专项业务活动</t>
  </si>
  <si>
    <t xml:space="preserve">      政务公开审批</t>
  </si>
  <si>
    <t xml:space="preserve">      法制建设</t>
  </si>
  <si>
    <t xml:space="preserve">      信访事务</t>
  </si>
  <si>
    <t xml:space="preserve">      其他政府办公厅(室)及相关机构事务支出</t>
  </si>
  <si>
    <t xml:space="preserve">    发展与改革事务</t>
  </si>
  <si>
    <t xml:space="preserve">      战略规划与实施</t>
  </si>
  <si>
    <t xml:space="preserve">      物价管理</t>
  </si>
  <si>
    <t xml:space="preserve">      其他发展与改革事务支出</t>
  </si>
  <si>
    <t xml:space="preserve">    统计信息事务</t>
  </si>
  <si>
    <t xml:space="preserve">      专项统计业务</t>
  </si>
  <si>
    <t xml:space="preserve">      统计管理</t>
  </si>
  <si>
    <t xml:space="preserve">      专项普查活动</t>
  </si>
  <si>
    <t xml:space="preserve">      统计抽样调查</t>
  </si>
  <si>
    <t xml:space="preserve">      其他统计信息事务支出</t>
  </si>
  <si>
    <t xml:space="preserve">    财政事务</t>
  </si>
  <si>
    <t xml:space="preserve">      预算改革业务</t>
  </si>
  <si>
    <t xml:space="preserve">      财政国库业务</t>
  </si>
  <si>
    <t xml:space="preserve">      财政监察</t>
  </si>
  <si>
    <t xml:space="preserve">      信息化建设</t>
  </si>
  <si>
    <t xml:space="preserve">      财政委托业务支出</t>
  </si>
  <si>
    <t xml:space="preserve">      其他财政事务支出</t>
  </si>
  <si>
    <t xml:space="preserve">    审计事务</t>
  </si>
  <si>
    <t xml:space="preserve">      审计业务</t>
  </si>
  <si>
    <t xml:space="preserve">      审计管理</t>
  </si>
  <si>
    <t xml:space="preserve">      其他审计事务支出</t>
  </si>
  <si>
    <t xml:space="preserve">    人力资源事务</t>
  </si>
  <si>
    <t xml:space="preserve">      公务员招考</t>
  </si>
  <si>
    <t xml:space="preserve">      其他人力资源事务支出</t>
  </si>
  <si>
    <t xml:space="preserve">    纪检监察事务</t>
  </si>
  <si>
    <t xml:space="preserve">      其他纪检监察事务支出</t>
  </si>
  <si>
    <t xml:space="preserve">    商贸事务</t>
  </si>
  <si>
    <t xml:space="preserve">      招商引资</t>
  </si>
  <si>
    <t xml:space="preserve">      其他商贸事务支出</t>
  </si>
  <si>
    <t xml:space="preserve">    工商行政管理事务</t>
  </si>
  <si>
    <t xml:space="preserve">      工商行政管理专项</t>
  </si>
  <si>
    <t xml:space="preserve">      执法办案专项</t>
  </si>
  <si>
    <t xml:space="preserve">      消费者权益保护</t>
  </si>
  <si>
    <t xml:space="preserve">      其他工商行政管理事务支出</t>
  </si>
  <si>
    <t xml:space="preserve">    质量技术监督与检验检疫事务</t>
  </si>
  <si>
    <t xml:space="preserve">      质量技术监督行政执法及业务管理</t>
  </si>
  <si>
    <t xml:space="preserve">      质量技术监督技术支持</t>
  </si>
  <si>
    <t xml:space="preserve">    民族事务</t>
  </si>
  <si>
    <t xml:space="preserve">      民族工作专项</t>
  </si>
  <si>
    <t xml:space="preserve">    宗教事务</t>
  </si>
  <si>
    <t xml:space="preserve">      宗教工作专项</t>
  </si>
  <si>
    <t xml:space="preserve">    档案事务</t>
  </si>
  <si>
    <t xml:space="preserve">      档案馆</t>
  </si>
  <si>
    <t xml:space="preserve">    民主党派及工商联事务</t>
  </si>
  <si>
    <t xml:space="preserve">      其他民主党派及工商联事务支出</t>
  </si>
  <si>
    <t xml:space="preserve">    群众团体事务</t>
  </si>
  <si>
    <t xml:space="preserve">      其他群众团体事务支出</t>
  </si>
  <si>
    <t xml:space="preserve">    党委办公厅（室）及相关机构事务</t>
  </si>
  <si>
    <t xml:space="preserve">      专项业务</t>
  </si>
  <si>
    <t xml:space="preserve">      其他党委办公厅（室）及相关机构事务支出</t>
  </si>
  <si>
    <t xml:space="preserve">    组织事务</t>
  </si>
  <si>
    <t xml:space="preserve">      其他组织事务支出</t>
  </si>
  <si>
    <t xml:space="preserve">    宣传事务</t>
  </si>
  <si>
    <t xml:space="preserve">      其他宣传事务支出</t>
  </si>
  <si>
    <t xml:space="preserve">    统战事务</t>
  </si>
  <si>
    <t xml:space="preserve">      其他统战事务支出</t>
  </si>
  <si>
    <t xml:space="preserve">    其他共产党事务支出</t>
  </si>
  <si>
    <t xml:space="preserve">    其他一般公共服务支出(款)</t>
  </si>
  <si>
    <t xml:space="preserve">      国家赔偿费用支出</t>
  </si>
  <si>
    <t xml:space="preserve">      其他一般公共服务支出(项)</t>
  </si>
  <si>
    <t xml:space="preserve">    公安</t>
  </si>
  <si>
    <t xml:space="preserve">      治安管理</t>
  </si>
  <si>
    <t xml:space="preserve">      国内安全保卫</t>
  </si>
  <si>
    <t xml:space="preserve">      刑事侦查</t>
  </si>
  <si>
    <t xml:space="preserve">      经济犯罪侦查</t>
  </si>
  <si>
    <t xml:space="preserve">      出入境管理</t>
  </si>
  <si>
    <t xml:space="preserve">      行动技术管理</t>
  </si>
  <si>
    <t xml:space="preserve">      防范和处理邪教犯罪</t>
  </si>
  <si>
    <t xml:space="preserve">      禁毒管理</t>
  </si>
  <si>
    <t xml:space="preserve">      道路交通管理</t>
  </si>
  <si>
    <t xml:space="preserve">      网络侦控管理</t>
  </si>
  <si>
    <t xml:space="preserve">      反恐怖</t>
  </si>
  <si>
    <t xml:space="preserve">      居民身份证管理</t>
  </si>
  <si>
    <t xml:space="preserve">      网络运行及维护</t>
  </si>
  <si>
    <t xml:space="preserve">      拘押收教场所管理</t>
  </si>
  <si>
    <t xml:space="preserve">      警犬繁育及训养</t>
  </si>
  <si>
    <t xml:space="preserve">      其他公安支出</t>
  </si>
  <si>
    <t xml:space="preserve">    检察</t>
  </si>
  <si>
    <t xml:space="preserve">      其他检察支出</t>
  </si>
  <si>
    <t xml:space="preserve">    法院</t>
  </si>
  <si>
    <t xml:space="preserve">      其他法院支出</t>
  </si>
  <si>
    <t xml:space="preserve">    司法</t>
  </si>
  <si>
    <t xml:space="preserve">      基层司法业务</t>
  </si>
  <si>
    <t xml:space="preserve">      普法宣传</t>
  </si>
  <si>
    <t xml:space="preserve">      律师公证管理</t>
  </si>
  <si>
    <t xml:space="preserve">      法律援助</t>
  </si>
  <si>
    <t xml:space="preserve">      社区矫正</t>
  </si>
  <si>
    <t xml:space="preserve">      司法鉴定</t>
  </si>
  <si>
    <t xml:space="preserve">      其他司法支出</t>
  </si>
  <si>
    <t xml:space="preserve">    其他公共安全支出（款）</t>
  </si>
  <si>
    <t xml:space="preserve">      其他公共安全支出(项)</t>
  </si>
  <si>
    <t xml:space="preserve">      其他消防</t>
  </si>
  <si>
    <t xml:space="preserve">    教育管理事务</t>
  </si>
  <si>
    <t xml:space="preserve">      其他教育管理事务支出</t>
  </si>
  <si>
    <t xml:space="preserve">    普通教育</t>
  </si>
  <si>
    <t xml:space="preserve">      学前教育</t>
  </si>
  <si>
    <t xml:space="preserve">      小学教育</t>
  </si>
  <si>
    <t xml:space="preserve">      初中教育</t>
  </si>
  <si>
    <t xml:space="preserve">      高中教育</t>
  </si>
  <si>
    <t xml:space="preserve">      高等教育</t>
  </si>
  <si>
    <t xml:space="preserve">      化解普通高中债务支出</t>
  </si>
  <si>
    <t xml:space="preserve">      其他普通教育支出</t>
  </si>
  <si>
    <t xml:space="preserve">    职业教育</t>
  </si>
  <si>
    <t xml:space="preserve">      中专教育</t>
  </si>
  <si>
    <t xml:space="preserve">      技校教育</t>
  </si>
  <si>
    <t xml:space="preserve">      职业高中教育</t>
  </si>
  <si>
    <t xml:space="preserve">      高等职业教育</t>
  </si>
  <si>
    <t xml:space="preserve">      其他职业教育支出</t>
  </si>
  <si>
    <t xml:space="preserve">    特殊教育</t>
  </si>
  <si>
    <t xml:space="preserve">      特殊学校教育</t>
  </si>
  <si>
    <t xml:space="preserve">    进修及培训</t>
  </si>
  <si>
    <t xml:space="preserve">      教师进修</t>
  </si>
  <si>
    <t xml:space="preserve">      干部教育</t>
  </si>
  <si>
    <t xml:space="preserve">      培训支出</t>
  </si>
  <si>
    <t xml:space="preserve">      退役士兵能力提升</t>
  </si>
  <si>
    <t xml:space="preserve">      其他进修及培训</t>
  </si>
  <si>
    <t xml:space="preserve">    教育费附加安排的支出</t>
  </si>
  <si>
    <t xml:space="preserve">      农村中小学校舍建设</t>
  </si>
  <si>
    <t xml:space="preserve">      农村中小学教学设施</t>
  </si>
  <si>
    <t xml:space="preserve">      中等职业学校教学设施</t>
  </si>
  <si>
    <t xml:space="preserve">      其他教育费附加安排的支出</t>
  </si>
  <si>
    <t xml:space="preserve">    其他教育支出（款）</t>
  </si>
  <si>
    <t xml:space="preserve">    科学技术管理事务</t>
  </si>
  <si>
    <t xml:space="preserve">      其他科学技术管理事务支出</t>
  </si>
  <si>
    <t xml:space="preserve">    技术研究与开发</t>
  </si>
  <si>
    <t xml:space="preserve">      机构运行</t>
  </si>
  <si>
    <t xml:space="preserve">      应用技术研究与开发</t>
  </si>
  <si>
    <t xml:space="preserve">      产业技术研究与开发</t>
  </si>
  <si>
    <t xml:space="preserve">      科技成果转化与扩散</t>
  </si>
  <si>
    <t xml:space="preserve">      其他技术研究与开发支出</t>
  </si>
  <si>
    <t xml:space="preserve">    科技条件与服务</t>
  </si>
  <si>
    <t xml:space="preserve">    科学技术普及</t>
  </si>
  <si>
    <t xml:space="preserve">      科普活动</t>
  </si>
  <si>
    <t xml:space="preserve">      青少年科技活动</t>
  </si>
  <si>
    <t xml:space="preserve">      其他科学技术普及支出</t>
  </si>
  <si>
    <t xml:space="preserve">    其他科学技术支出</t>
  </si>
  <si>
    <t xml:space="preserve">      其他科学技术支出</t>
  </si>
  <si>
    <t xml:space="preserve">    文化</t>
  </si>
  <si>
    <t xml:space="preserve">      图书馆</t>
  </si>
  <si>
    <t xml:space="preserve">      文化展示及纪念机构</t>
  </si>
  <si>
    <t xml:space="preserve">      艺术表演场所</t>
  </si>
  <si>
    <t xml:space="preserve">      艺术表演团体</t>
  </si>
  <si>
    <t xml:space="preserve">      文化活动</t>
  </si>
  <si>
    <t xml:space="preserve">      群众文化</t>
  </si>
  <si>
    <t xml:space="preserve">      文化交流与合作</t>
  </si>
  <si>
    <t xml:space="preserve">      文化创作与保护</t>
  </si>
  <si>
    <t xml:space="preserve">      文化市场管理</t>
  </si>
  <si>
    <t xml:space="preserve">      其他文化支出</t>
  </si>
  <si>
    <t xml:space="preserve">    文物</t>
  </si>
  <si>
    <t xml:space="preserve">      文物保护</t>
  </si>
  <si>
    <t xml:space="preserve">      博物馆</t>
  </si>
  <si>
    <t xml:space="preserve">      其他文物支出</t>
  </si>
  <si>
    <t xml:space="preserve">    体育</t>
  </si>
  <si>
    <t xml:space="preserve">      体育场馆</t>
  </si>
  <si>
    <t xml:space="preserve">      群众体育</t>
  </si>
  <si>
    <t xml:space="preserve">      其他体育支出</t>
  </si>
  <si>
    <t xml:space="preserve">    新闻出版广播影视</t>
  </si>
  <si>
    <t xml:space="preserve">      广播</t>
  </si>
  <si>
    <t xml:space="preserve">      电视</t>
  </si>
  <si>
    <t xml:space="preserve">      出版发行</t>
  </si>
  <si>
    <t xml:space="preserve">      其他新闻出版广播影视支出</t>
  </si>
  <si>
    <t xml:space="preserve">    其他文化体育与传媒支出(款)</t>
  </si>
  <si>
    <t xml:space="preserve">      宣传文化发展专项支出</t>
  </si>
  <si>
    <t xml:space="preserve">      文化产业发展专项支出</t>
  </si>
  <si>
    <t xml:space="preserve">      其他文化体育与传媒支出(项)</t>
  </si>
  <si>
    <t xml:space="preserve">    人力资源和社会保障管理事务</t>
  </si>
  <si>
    <t xml:space="preserve">      综合业务管理</t>
  </si>
  <si>
    <t xml:space="preserve">      劳动保障监察</t>
  </si>
  <si>
    <t xml:space="preserve">      就业管理事务</t>
  </si>
  <si>
    <t xml:space="preserve">      社会保险业务管理事务</t>
  </si>
  <si>
    <t xml:space="preserve">      社会保险经办机构</t>
  </si>
  <si>
    <t xml:space="preserve">      劳动关系和维权</t>
  </si>
  <si>
    <t xml:space="preserve">      公共就业服务和职业技能鉴定机构</t>
  </si>
  <si>
    <t xml:space="preserve">      劳动人事争议调节仲裁</t>
  </si>
  <si>
    <t xml:space="preserve">      其他人力资源和社会保障管理事务支出</t>
  </si>
  <si>
    <t xml:space="preserve">    民政管理事务</t>
  </si>
  <si>
    <t xml:space="preserve">      拥军优属</t>
  </si>
  <si>
    <t xml:space="preserve">      民间组织管理</t>
  </si>
  <si>
    <t xml:space="preserve">      行政区划和地名管理</t>
  </si>
  <si>
    <t xml:space="preserve">      基层政权和社区建设</t>
  </si>
  <si>
    <t xml:space="preserve">      其他民政管理事务支出</t>
  </si>
  <si>
    <t xml:space="preserve">    财政对社会保险基金的补助</t>
  </si>
  <si>
    <t xml:space="preserve">      财政对基本养老保险基金的补助</t>
  </si>
  <si>
    <t xml:space="preserve">      财政对失业保险基金的补助</t>
  </si>
  <si>
    <t xml:space="preserve">      财政对基本医疗保险基金的补助</t>
  </si>
  <si>
    <t xml:space="preserve">      财政对工伤保险基金的补助</t>
  </si>
  <si>
    <t xml:space="preserve">      财政对生育保险基金的补助</t>
  </si>
  <si>
    <t xml:space="preserve">      财政对城乡居民基本养老保险基金的补助</t>
  </si>
  <si>
    <t xml:space="preserve">      财政对其他社会保险基金的补助</t>
  </si>
  <si>
    <t xml:space="preserve">    补充全国社会保障基金</t>
  </si>
  <si>
    <t xml:space="preserve">    行政事业单位离退休</t>
  </si>
  <si>
    <t xml:space="preserve">      归口管理的行政单位离退休</t>
  </si>
  <si>
    <t xml:space="preserve">      事业单位离退休</t>
  </si>
  <si>
    <t xml:space="preserve">      离退休人员管理机构</t>
  </si>
  <si>
    <t xml:space="preserve">      未归口管理的行政单位离退休</t>
  </si>
  <si>
    <t xml:space="preserve">      机关事业单位基本养老保险缴费支出</t>
  </si>
  <si>
    <t xml:space="preserve">      对机关事业单位基本养老保险基金的补助</t>
  </si>
  <si>
    <t xml:space="preserve">      其他行政事业单位离退休支出</t>
  </si>
  <si>
    <t xml:space="preserve">    企业改革补助</t>
  </si>
  <si>
    <t xml:space="preserve">      企业关闭破产补助</t>
  </si>
  <si>
    <t xml:space="preserve">      其他企业改革发展补助</t>
  </si>
  <si>
    <t xml:space="preserve">    就业补助</t>
  </si>
  <si>
    <t xml:space="preserve">      职业培训补贴</t>
  </si>
  <si>
    <t xml:space="preserve">      社会保险补贴</t>
  </si>
  <si>
    <t xml:space="preserve">      公益性岗位补贴</t>
  </si>
  <si>
    <t xml:space="preserve">      高技能人才培养补助</t>
  </si>
  <si>
    <t xml:space="preserve">      求职创业补贴</t>
  </si>
  <si>
    <t xml:space="preserve">      其他就业补助支出</t>
  </si>
  <si>
    <t xml:space="preserve">    抚恤</t>
  </si>
  <si>
    <t xml:space="preserve">      死亡抚恤</t>
  </si>
  <si>
    <t xml:space="preserve">      伤残抚恤</t>
  </si>
  <si>
    <t xml:space="preserve">      在乡复员、退伍军人生活补助</t>
  </si>
  <si>
    <t xml:space="preserve">      优抚事业单位支出</t>
  </si>
  <si>
    <t xml:space="preserve">      义务兵优待</t>
  </si>
  <si>
    <t xml:space="preserve">      农村籍退役士兵老年生活补助</t>
  </si>
  <si>
    <t xml:space="preserve">      其他优抚支出</t>
  </si>
  <si>
    <t xml:space="preserve">    退役安置</t>
  </si>
  <si>
    <t xml:space="preserve">      退伍士兵安置</t>
  </si>
  <si>
    <t xml:space="preserve">      军队移交政府的离退休人员安置</t>
  </si>
  <si>
    <t xml:space="preserve">      军队移交政府离退休干部管理机构</t>
  </si>
  <si>
    <t xml:space="preserve">      退役士兵管理教育</t>
  </si>
  <si>
    <t xml:space="preserve">      其他退役安置支出</t>
  </si>
  <si>
    <t xml:space="preserve">    社会福利</t>
  </si>
  <si>
    <t xml:space="preserve">      儿童福利</t>
  </si>
  <si>
    <t xml:space="preserve">      老年福利</t>
  </si>
  <si>
    <t xml:space="preserve">      假肢矫形</t>
  </si>
  <si>
    <t xml:space="preserve">      殡葬</t>
  </si>
  <si>
    <t xml:space="preserve">      社会福利事业单位</t>
  </si>
  <si>
    <t xml:space="preserve">      其他社会福利支出</t>
  </si>
  <si>
    <t xml:space="preserve">    残疾人事业</t>
  </si>
  <si>
    <t xml:space="preserve">      残疾人康复</t>
  </si>
  <si>
    <t xml:space="preserve">      残疾人就业和扶贫</t>
  </si>
  <si>
    <t xml:space="preserve">      残疾人体育</t>
  </si>
  <si>
    <t xml:space="preserve">      其他残疾人事业支出</t>
  </si>
  <si>
    <t xml:space="preserve">    自然灾害生活救助</t>
  </si>
  <si>
    <t xml:space="preserve">      中央自然灾害生活补助</t>
  </si>
  <si>
    <t xml:space="preserve">      地方自然灾害生活补助</t>
  </si>
  <si>
    <t xml:space="preserve">      其他自然灾害生活救助支出</t>
  </si>
  <si>
    <t xml:space="preserve">    最低生活保障</t>
  </si>
  <si>
    <t xml:space="preserve">      城市最低生活保障金支出</t>
  </si>
  <si>
    <t xml:space="preserve">      农村最低生活保障金支出</t>
  </si>
  <si>
    <t xml:space="preserve">    临时救助</t>
  </si>
  <si>
    <t xml:space="preserve">      临时救助支出</t>
  </si>
  <si>
    <t xml:space="preserve">      流浪乞讨人员救助支出</t>
  </si>
  <si>
    <t xml:space="preserve">    特困人员供养</t>
  </si>
  <si>
    <t xml:space="preserve">      城市特困人员供养支出</t>
  </si>
  <si>
    <t xml:space="preserve">      农村五保供养支出</t>
  </si>
  <si>
    <t xml:space="preserve">    补充道路交通事故社会救助基金</t>
  </si>
  <si>
    <t xml:space="preserve">    其他生活救助</t>
  </si>
  <si>
    <t xml:space="preserve">      其他城市生活救助</t>
  </si>
  <si>
    <t xml:space="preserve">      其他农村生活救助</t>
  </si>
  <si>
    <t xml:space="preserve">    其他社会保障和就业支出(款)</t>
  </si>
  <si>
    <t xml:space="preserve">      其他社会保障和就业支出（项）</t>
  </si>
  <si>
    <t xml:space="preserve">    医疗卫生与计划生育管理事务</t>
  </si>
  <si>
    <t xml:space="preserve">    公立医院</t>
  </si>
  <si>
    <t xml:space="preserve">      综合医院</t>
  </si>
  <si>
    <t xml:space="preserve">      中医(民族)医院</t>
  </si>
  <si>
    <t xml:space="preserve">      妇产医院</t>
  </si>
  <si>
    <t xml:space="preserve">      儿童医院</t>
  </si>
  <si>
    <t xml:space="preserve">      处理医疗欠费</t>
  </si>
  <si>
    <t xml:space="preserve">      其他公立医院支出</t>
  </si>
  <si>
    <t xml:space="preserve">    基层医疗卫生机构</t>
  </si>
  <si>
    <t xml:space="preserve">      城市社区卫生机构</t>
  </si>
  <si>
    <t xml:space="preserve">      乡镇卫生院</t>
  </si>
  <si>
    <t xml:space="preserve">      其他基层医疗卫生机构支出</t>
  </si>
  <si>
    <t xml:space="preserve">    公共卫生</t>
  </si>
  <si>
    <t xml:space="preserve">      疾病预防控制机构</t>
  </si>
  <si>
    <t xml:space="preserve">      卫生监督机构</t>
  </si>
  <si>
    <t xml:space="preserve">      其他专业公共卫生机构</t>
  </si>
  <si>
    <t xml:space="preserve">      基本公共卫生服务</t>
  </si>
  <si>
    <t xml:space="preserve">      重大公共卫生专项</t>
  </si>
  <si>
    <t xml:space="preserve">      突发公共卫生事件应急处理</t>
  </si>
  <si>
    <t xml:space="preserve">      其他公共卫生支出</t>
  </si>
  <si>
    <t xml:space="preserve">    医疗保障</t>
  </si>
  <si>
    <t xml:space="preserve">      行政单位医疗</t>
  </si>
  <si>
    <t xml:space="preserve">      事业单位医疗</t>
  </si>
  <si>
    <t xml:space="preserve">      公务员医疗补助</t>
  </si>
  <si>
    <t xml:space="preserve">      优抚对象医疗补助</t>
  </si>
  <si>
    <t xml:space="preserve">      新型农村合作医疗</t>
  </si>
  <si>
    <t xml:space="preserve">      城镇居民基本医疗保险</t>
  </si>
  <si>
    <t xml:space="preserve">      城乡医疗救助</t>
  </si>
  <si>
    <t xml:space="preserve">      疾病应急救助</t>
  </si>
  <si>
    <t xml:space="preserve">      其他医疗保障支出</t>
  </si>
  <si>
    <t xml:space="preserve">    中医药</t>
  </si>
  <si>
    <t xml:space="preserve">      中医(民族医)药专项</t>
  </si>
  <si>
    <t xml:space="preserve">      其他中医药支出</t>
  </si>
  <si>
    <t xml:space="preserve">    计划生育事务</t>
  </si>
  <si>
    <t xml:space="preserve">      计划生育机构</t>
  </si>
  <si>
    <t xml:space="preserve">      计划生育服务</t>
  </si>
  <si>
    <t xml:space="preserve">      其他计划生育事务支出</t>
  </si>
  <si>
    <t xml:space="preserve">    食品和药品监督管理事务</t>
  </si>
  <si>
    <t xml:space="preserve">      药品事务</t>
  </si>
  <si>
    <t xml:space="preserve">      化妆品事务</t>
  </si>
  <si>
    <t xml:space="preserve">      医疗器械事务</t>
  </si>
  <si>
    <t xml:space="preserve">      食品安全事务</t>
  </si>
  <si>
    <t xml:space="preserve">      其他食品和药品监督管理事务支出</t>
  </si>
  <si>
    <t xml:space="preserve">    其他医疗卫生与计划生育支出</t>
  </si>
  <si>
    <t xml:space="preserve">      其他医疗卫生与计划生育支出</t>
  </si>
  <si>
    <t xml:space="preserve">    环境保护管理事务</t>
  </si>
  <si>
    <t xml:space="preserve">      其他环境保护管理事务支出</t>
  </si>
  <si>
    <t xml:space="preserve">    环境监测与监察</t>
  </si>
  <si>
    <t xml:space="preserve">      建设项目环评审查与监督</t>
  </si>
  <si>
    <t xml:space="preserve">      核与辐射安全监督</t>
  </si>
  <si>
    <t xml:space="preserve">      其他环境监测与监察支出</t>
  </si>
  <si>
    <t xml:space="preserve">    污染防治</t>
  </si>
  <si>
    <t xml:space="preserve">      大气</t>
  </si>
  <si>
    <t xml:space="preserve">      水体</t>
  </si>
  <si>
    <t xml:space="preserve">      噪声</t>
  </si>
  <si>
    <t xml:space="preserve">      固体废弃物与化学品</t>
  </si>
  <si>
    <t xml:space="preserve">      放射源和放射性废物监管</t>
  </si>
  <si>
    <t xml:space="preserve">      辐射</t>
  </si>
  <si>
    <t xml:space="preserve">      排污费安排的支出</t>
  </si>
  <si>
    <t xml:space="preserve">      其他污染防治支出</t>
  </si>
  <si>
    <t xml:space="preserve">    自然生态保护</t>
  </si>
  <si>
    <t xml:space="preserve">      生态保护</t>
  </si>
  <si>
    <t xml:space="preserve">      农村环境保护</t>
  </si>
  <si>
    <t xml:space="preserve">      自然保护区</t>
  </si>
  <si>
    <t xml:space="preserve">      生物及物种资源保护</t>
  </si>
  <si>
    <t xml:space="preserve">      其他自然生态保护支出</t>
  </si>
  <si>
    <t xml:space="preserve">    天然林保护</t>
  </si>
  <si>
    <t xml:space="preserve">      森林管护</t>
  </si>
  <si>
    <t xml:space="preserve">      其他天然林保护支出</t>
  </si>
  <si>
    <t xml:space="preserve">    退耕还林</t>
  </si>
  <si>
    <t xml:space="preserve">      退耕现金</t>
  </si>
  <si>
    <t xml:space="preserve">      其他退耕还林支出</t>
  </si>
  <si>
    <t xml:space="preserve">    能源节约利用(款)</t>
  </si>
  <si>
    <t xml:space="preserve">      能源节能利用(项)</t>
  </si>
  <si>
    <t xml:space="preserve">    污染减排</t>
  </si>
  <si>
    <t xml:space="preserve">       环境监测与信息</t>
  </si>
  <si>
    <t xml:space="preserve">       环境执法监察</t>
  </si>
  <si>
    <t xml:space="preserve">       减排专项支出</t>
  </si>
  <si>
    <t xml:space="preserve">       其他污染减排支出</t>
  </si>
  <si>
    <t xml:space="preserve">    可再生能源(款)</t>
  </si>
  <si>
    <t xml:space="preserve">       可再生能源(项)</t>
  </si>
  <si>
    <t xml:space="preserve">    循环经济(款)</t>
  </si>
  <si>
    <t xml:space="preserve">    能源管理事务</t>
  </si>
  <si>
    <t xml:space="preserve">    其他节能环保支出(款)</t>
  </si>
  <si>
    <t xml:space="preserve">    城乡社区管理事务</t>
  </si>
  <si>
    <t xml:space="preserve">      城管执法</t>
  </si>
  <si>
    <t xml:space="preserve">      工程建设管理</t>
  </si>
  <si>
    <t xml:space="preserve">      国家重点风景区规划与保护</t>
  </si>
  <si>
    <t xml:space="preserve">      住宅建设与房地产市场监管</t>
  </si>
  <si>
    <t xml:space="preserve">      执业资格注册、资质审查</t>
  </si>
  <si>
    <t xml:space="preserve">      其他城乡社区管理事务支出</t>
  </si>
  <si>
    <t xml:space="preserve">    城乡社区规划与管理(款)</t>
  </si>
  <si>
    <t xml:space="preserve">      城乡社区规划与管理(项)</t>
  </si>
  <si>
    <t xml:space="preserve">    城乡社区公共设施</t>
  </si>
  <si>
    <t xml:space="preserve">      小城镇基础设施建设</t>
  </si>
  <si>
    <t xml:space="preserve">      其他城乡社区公共设施支出</t>
  </si>
  <si>
    <t xml:space="preserve">    城乡社区环境卫生(款)</t>
  </si>
  <si>
    <t xml:space="preserve">      城乡社区环境卫生(项)</t>
  </si>
  <si>
    <t xml:space="preserve">    建设市场管理与监督(款)</t>
  </si>
  <si>
    <t xml:space="preserve">      建设市场管理与监督(项)</t>
  </si>
  <si>
    <t xml:space="preserve">    其他城乡社区支出(款)</t>
  </si>
  <si>
    <t xml:space="preserve">      其他城乡社区支出(项)</t>
  </si>
  <si>
    <t xml:space="preserve">    农业</t>
  </si>
  <si>
    <t xml:space="preserve">      农垦运行</t>
  </si>
  <si>
    <t xml:space="preserve">      科技转化与推广服务</t>
  </si>
  <si>
    <t xml:space="preserve">      病虫害控制</t>
  </si>
  <si>
    <t xml:space="preserve">      农产品质量安全</t>
  </si>
  <si>
    <t xml:space="preserve">      执法监管</t>
  </si>
  <si>
    <t xml:space="preserve">      统计监测与信息服务</t>
  </si>
  <si>
    <t xml:space="preserve">      农业行业业务管理</t>
  </si>
  <si>
    <t xml:space="preserve">      对外交流与合作</t>
  </si>
  <si>
    <t xml:space="preserve">      防灾救灾</t>
  </si>
  <si>
    <t xml:space="preserve">      稳定农民收入补贴</t>
  </si>
  <si>
    <t xml:space="preserve">      农业结构调整补贴</t>
  </si>
  <si>
    <t xml:space="preserve">      农业生产支持补贴</t>
  </si>
  <si>
    <t xml:space="preserve">      农业组织化与产业化经营</t>
  </si>
  <si>
    <t xml:space="preserve">      农产品加工与促销</t>
  </si>
  <si>
    <t xml:space="preserve">      农村公益事业</t>
  </si>
  <si>
    <t xml:space="preserve">      农业资源保护修复与利用</t>
  </si>
  <si>
    <t xml:space="preserve">      农村道路建设</t>
  </si>
  <si>
    <t xml:space="preserve">      成品油价格改革对渔业的补贴</t>
  </si>
  <si>
    <t xml:space="preserve">      对高校毕业生到基层任职补助</t>
  </si>
  <si>
    <t xml:space="preserve">      其他农业支出</t>
  </si>
  <si>
    <t xml:space="preserve">    林业</t>
  </si>
  <si>
    <t xml:space="preserve">      林业事业机构</t>
  </si>
  <si>
    <t xml:space="preserve">      森林培育</t>
  </si>
  <si>
    <t xml:space="preserve">      林业技术推广</t>
  </si>
  <si>
    <t xml:space="preserve">      森林资源管理</t>
  </si>
  <si>
    <t xml:space="preserve">      森林资源监测</t>
  </si>
  <si>
    <t xml:space="preserve">      森林生态效益补偿</t>
  </si>
  <si>
    <t xml:space="preserve">      林业自然保护区</t>
  </si>
  <si>
    <t xml:space="preserve">      动植物保护</t>
  </si>
  <si>
    <t xml:space="preserve">      湿地保护</t>
  </si>
  <si>
    <t xml:space="preserve">      林业执法与监督</t>
  </si>
  <si>
    <t xml:space="preserve">      林区公共支出</t>
  </si>
  <si>
    <t xml:space="preserve">      林业贷款贴息</t>
  </si>
  <si>
    <t xml:space="preserve">      成品油价格改革对林业的补贴</t>
  </si>
  <si>
    <t xml:space="preserve">      林业防灾减灾</t>
  </si>
  <si>
    <t xml:space="preserve">      其他林业支出</t>
  </si>
  <si>
    <t xml:space="preserve">    水利</t>
  </si>
  <si>
    <t xml:space="preserve">      水利工程运行与维护</t>
  </si>
  <si>
    <t xml:space="preserve">      水利前期工作</t>
  </si>
  <si>
    <t xml:space="preserve">      水利执法监督</t>
  </si>
  <si>
    <t xml:space="preserve">      水土保持</t>
  </si>
  <si>
    <t xml:space="preserve">      水资源节约管理与保护</t>
  </si>
  <si>
    <t xml:space="preserve">      水质监测</t>
  </si>
  <si>
    <t xml:space="preserve">      水文测报</t>
  </si>
  <si>
    <t xml:space="preserve">      防汛</t>
  </si>
  <si>
    <t xml:space="preserve">      抗旱</t>
  </si>
  <si>
    <t xml:space="preserve">      农田水利</t>
  </si>
  <si>
    <t xml:space="preserve">      水利技术推广</t>
  </si>
  <si>
    <t xml:space="preserve">      江河湖库水系综合整治</t>
  </si>
  <si>
    <t xml:space="preserve">      大中型水库移民后期扶持专项支出</t>
  </si>
  <si>
    <t xml:space="preserve">      水利安全监督</t>
  </si>
  <si>
    <t xml:space="preserve">      水资源费安排的支出</t>
  </si>
  <si>
    <t xml:space="preserve">      砂石资源费支出</t>
  </si>
  <si>
    <t xml:space="preserve">      水利建设移民支出</t>
  </si>
  <si>
    <t xml:space="preserve">      农村人畜饮水</t>
  </si>
  <si>
    <t xml:space="preserve">      其他水利支出</t>
  </si>
  <si>
    <t>南水北调</t>
  </si>
  <si>
    <t>环境、移民及水资源管理与保护</t>
  </si>
  <si>
    <t xml:space="preserve">  其他南水北调支出</t>
  </si>
  <si>
    <t xml:space="preserve">    扶贫</t>
  </si>
  <si>
    <t xml:space="preserve">      农村基础设施建设</t>
  </si>
  <si>
    <t xml:space="preserve">      生产发展</t>
  </si>
  <si>
    <t xml:space="preserve">      社会发展</t>
  </si>
  <si>
    <t xml:space="preserve">      扶贫贷款奖补和贴息</t>
  </si>
  <si>
    <t xml:space="preserve">      其他扶贫支出</t>
  </si>
  <si>
    <t xml:space="preserve">    农业综合开发</t>
  </si>
  <si>
    <t xml:space="preserve">      土地治理</t>
  </si>
  <si>
    <t xml:space="preserve">      产业化经营</t>
  </si>
  <si>
    <t xml:space="preserve">      科技示范</t>
  </si>
  <si>
    <t xml:space="preserve">      其他农业综合开发支出</t>
  </si>
  <si>
    <t xml:space="preserve">    农村综合改革</t>
  </si>
  <si>
    <t xml:space="preserve">      对村级一事一议补助</t>
  </si>
  <si>
    <t xml:space="preserve">      对村民委员会和村党支部的补助</t>
  </si>
  <si>
    <t xml:space="preserve">      对村集体经济组织的补助</t>
  </si>
  <si>
    <t xml:space="preserve">      农村综合改革示范试点补助</t>
  </si>
  <si>
    <t xml:space="preserve">      其他农村综合改革支出</t>
  </si>
  <si>
    <t xml:space="preserve">    普惠金融发展支出</t>
  </si>
  <si>
    <t xml:space="preserve">      支持农村金融机构</t>
  </si>
  <si>
    <t xml:space="preserve">      涉农贷款增量奖励</t>
  </si>
  <si>
    <t xml:space="preserve">      农业保险保费补贴</t>
  </si>
  <si>
    <t xml:space="preserve">      小额担保贷款贴息</t>
  </si>
  <si>
    <t xml:space="preserve">      补充小额担保贷款基金</t>
  </si>
  <si>
    <t xml:space="preserve">      其他普惠金融发展支出</t>
  </si>
  <si>
    <t xml:space="preserve">    其他农林水事务支出（款）</t>
  </si>
  <si>
    <t xml:space="preserve">    公路水路运输</t>
  </si>
  <si>
    <t xml:space="preserve">      公路新建</t>
  </si>
  <si>
    <t xml:space="preserve">      公路改建</t>
  </si>
  <si>
    <t xml:space="preserve">      公路养护</t>
  </si>
  <si>
    <t xml:space="preserve">      公路路政管理</t>
  </si>
  <si>
    <t xml:space="preserve">      公路和运输安全</t>
  </si>
  <si>
    <t xml:space="preserve">      公路运输管理</t>
  </si>
  <si>
    <t xml:space="preserve">      其他公路水路运输支出</t>
  </si>
  <si>
    <t xml:space="preserve">    成品油价格改革对交通运输的补贴</t>
  </si>
  <si>
    <t xml:space="preserve">      对城市公交的补贴</t>
  </si>
  <si>
    <t xml:space="preserve">      对农村道路客运的补贴</t>
  </si>
  <si>
    <t xml:space="preserve">      对出租车的补贴</t>
  </si>
  <si>
    <t xml:space="preserve">      成品油价格改革补贴其他支出</t>
  </si>
  <si>
    <t xml:space="preserve">    邮政业支出</t>
  </si>
  <si>
    <t xml:space="preserve">    车辆购置税支出</t>
  </si>
  <si>
    <t xml:space="preserve">      车辆购置税用于公路等基础设施建设支出</t>
  </si>
  <si>
    <t xml:space="preserve">      车辆购置税用于农村公路建设支出</t>
  </si>
  <si>
    <t xml:space="preserve">      车辆购置税其他支出</t>
  </si>
  <si>
    <t xml:space="preserve">    其他交通运输支出(款)</t>
  </si>
  <si>
    <t xml:space="preserve">    工业和信息产业监管</t>
  </si>
  <si>
    <t xml:space="preserve">      工业和信息产业支持</t>
  </si>
  <si>
    <t xml:space="preserve">      行业监管</t>
  </si>
  <si>
    <t xml:space="preserve">      其他工业和信息产业监管支出</t>
  </si>
  <si>
    <t xml:space="preserve">    安全生产监管</t>
  </si>
  <si>
    <t xml:space="preserve">      安全监管监察专项</t>
  </si>
  <si>
    <t xml:space="preserve">      应急救援支出</t>
  </si>
  <si>
    <t xml:space="preserve">      煤炭安全</t>
  </si>
  <si>
    <t xml:space="preserve">      其他安全生产监管支出</t>
  </si>
  <si>
    <t xml:space="preserve">    国有资产监管</t>
  </si>
  <si>
    <t xml:space="preserve">      其他国有资产监管支出</t>
  </si>
  <si>
    <t xml:space="preserve">    支持中小企业发展和管理支出</t>
  </si>
  <si>
    <t xml:space="preserve">      科技型中小企业技术创新基金</t>
  </si>
  <si>
    <t xml:space="preserve">      中小企业发展专项</t>
  </si>
  <si>
    <t xml:space="preserve">      其他支持中小企业发展和管理支出</t>
  </si>
  <si>
    <t xml:space="preserve">    其他资源勘探信息等支出(款)</t>
  </si>
  <si>
    <t xml:space="preserve">      其他资源勘探信息等支出(项)</t>
  </si>
  <si>
    <t xml:space="preserve">    商业流通事务</t>
  </si>
  <si>
    <t xml:space="preserve">      市场监测及信息管理</t>
  </si>
  <si>
    <t xml:space="preserve">      其他商业流通事务支出</t>
  </si>
  <si>
    <t xml:space="preserve">    旅游业管理与服务支出</t>
  </si>
  <si>
    <t xml:space="preserve">      旅游宣传</t>
  </si>
  <si>
    <t xml:space="preserve">      旅游行业业务管理</t>
  </si>
  <si>
    <t xml:space="preserve">      其他旅游业管理与服务支出</t>
  </si>
  <si>
    <t xml:space="preserve">    涉外发展服务支出</t>
  </si>
  <si>
    <t xml:space="preserve">      外商投资环境建设补助资金</t>
  </si>
  <si>
    <t xml:space="preserve">      其他涉外发展服务支出</t>
  </si>
  <si>
    <t xml:space="preserve">    其他商业服务业等支出(款)</t>
  </si>
  <si>
    <t xml:space="preserve">      其他商业服务业等支出(项)</t>
  </si>
  <si>
    <t xml:space="preserve">    金融发展支出</t>
  </si>
  <si>
    <t xml:space="preserve">      其他金融发展支出</t>
  </si>
  <si>
    <t xml:space="preserve">    国土资源事务</t>
  </si>
  <si>
    <t xml:space="preserve">      土地资源利用与保护</t>
  </si>
  <si>
    <t xml:space="preserve">      地质灾害防治</t>
  </si>
  <si>
    <t xml:space="preserve">      其他国土资源事务支出</t>
  </si>
  <si>
    <t xml:space="preserve">    测绘事务</t>
  </si>
  <si>
    <t xml:space="preserve">    地震事务</t>
  </si>
  <si>
    <t xml:space="preserve">      地震监测</t>
  </si>
  <si>
    <t xml:space="preserve">      地震灾害预防</t>
  </si>
  <si>
    <t xml:space="preserve">      其他地震事务支出</t>
  </si>
  <si>
    <t xml:space="preserve">    气象事务</t>
  </si>
  <si>
    <t xml:space="preserve">      气象事业机构</t>
  </si>
  <si>
    <t xml:space="preserve">      气象预报预测</t>
  </si>
  <si>
    <t xml:space="preserve">      气象服务</t>
  </si>
  <si>
    <t xml:space="preserve">      其他气象事务支出</t>
  </si>
  <si>
    <t xml:space="preserve">    其他国土海洋气象等支出</t>
  </si>
  <si>
    <t xml:space="preserve">    保障性安居工程支出</t>
  </si>
  <si>
    <t xml:space="preserve">      廉租住房</t>
  </si>
  <si>
    <t xml:space="preserve">      棚户区改造</t>
  </si>
  <si>
    <t xml:space="preserve">      农村危房改造</t>
  </si>
  <si>
    <t xml:space="preserve">      公共租赁住房</t>
  </si>
  <si>
    <t xml:space="preserve">      保障性住房租金补贴</t>
  </si>
  <si>
    <t xml:space="preserve">      其他保障性安居工程支出</t>
  </si>
  <si>
    <t xml:space="preserve">    住房改革支出</t>
  </si>
  <si>
    <t xml:space="preserve">      住房公积金</t>
  </si>
  <si>
    <t xml:space="preserve">      购房补贴</t>
  </si>
  <si>
    <t xml:space="preserve">    城乡社区住宅</t>
  </si>
  <si>
    <t xml:space="preserve">      公有住房建设和维修改造支出</t>
  </si>
  <si>
    <t xml:space="preserve">      其他城乡社区住宅支出</t>
  </si>
  <si>
    <t xml:space="preserve">    粮油事务</t>
  </si>
  <si>
    <t xml:space="preserve">      粮食专项业务活动</t>
  </si>
  <si>
    <t xml:space="preserve">      粮食财务挂账利息补贴</t>
  </si>
  <si>
    <t xml:space="preserve">      粮食财务挂账消化款</t>
  </si>
  <si>
    <t xml:space="preserve">      粮油市场调控专项资金</t>
  </si>
  <si>
    <t xml:space="preserve">      其他粮油事务支出</t>
  </si>
  <si>
    <t xml:space="preserve">    物资事务</t>
  </si>
  <si>
    <t xml:space="preserve">      物资保管与保养</t>
  </si>
  <si>
    <t xml:space="preserve">      其他物资事务支出</t>
  </si>
  <si>
    <t xml:space="preserve">    粮油储备</t>
  </si>
  <si>
    <t xml:space="preserve">      储备粮油补贴</t>
  </si>
  <si>
    <t xml:space="preserve">      储备粮油差价补贴</t>
  </si>
  <si>
    <t xml:space="preserve">      储备粮（油）库建设</t>
  </si>
  <si>
    <t xml:space="preserve">      最低收购价政策支出</t>
  </si>
  <si>
    <t xml:space="preserve">      其他粮油储备支出</t>
  </si>
  <si>
    <t xml:space="preserve">    重要商品储备</t>
  </si>
  <si>
    <t xml:space="preserve">    年初预留(款)</t>
  </si>
  <si>
    <t xml:space="preserve">    其他支出(款)</t>
  </si>
  <si>
    <t xml:space="preserve">      其他支出(项)</t>
  </si>
  <si>
    <t xml:space="preserve">    地方政府一般债务付息支出</t>
  </si>
  <si>
    <t xml:space="preserve">      地方政府一般债券付息支出</t>
  </si>
  <si>
    <t xml:space="preserve">      地方政府向国际组织借款付息支出</t>
  </si>
  <si>
    <t xml:space="preserve">      地方政府其他一般债务付息支出</t>
  </si>
  <si>
    <t>合    计</t>
  </si>
  <si>
    <t>年初预算数</t>
  </si>
  <si>
    <t xml:space="preserve">  其他支出</t>
  </si>
  <si>
    <t xml:space="preserve">    大中型水库移民后期扶持基金支出</t>
  </si>
  <si>
    <t xml:space="preserve">      移民补助</t>
  </si>
  <si>
    <t xml:space="preserve">      基础设施建设和经济发展</t>
  </si>
  <si>
    <t xml:space="preserve">      其他大中型水库移民后期扶持基金支出</t>
  </si>
  <si>
    <t xml:space="preserve">    小型水库移民扶助基金及对应专项债务收入安排的支出</t>
  </si>
  <si>
    <t xml:space="preserve">      其他小型水库移民扶助基金支出</t>
  </si>
  <si>
    <t xml:space="preserve">    国有土地使用权出让收入及对应专项债务收入安排的支出</t>
  </si>
  <si>
    <t xml:space="preserve">      征地和拆迁补偿支出</t>
  </si>
  <si>
    <t xml:space="preserve">      土地开发支出</t>
  </si>
  <si>
    <t xml:space="preserve">      城市建设支出</t>
  </si>
  <si>
    <t xml:space="preserve">      农村基础设施建设支出</t>
  </si>
  <si>
    <t xml:space="preserve">      补助被征地农民支出</t>
  </si>
  <si>
    <t xml:space="preserve">      土地出让业务支出</t>
  </si>
  <si>
    <t xml:space="preserve">      廉租住房支出</t>
  </si>
  <si>
    <t xml:space="preserve">      支付破产或改制企业职工安置费</t>
  </si>
  <si>
    <t xml:space="preserve">      棚户区改造支出</t>
  </si>
  <si>
    <t xml:space="preserve">      公共租赁住房支出</t>
  </si>
  <si>
    <t xml:space="preserve">      其他国有土地使用权出让收入安排的支出</t>
  </si>
  <si>
    <t xml:space="preserve">    城市公用事业附加及对应专项债务收入安排的支出</t>
  </si>
  <si>
    <t xml:space="preserve">      城市公共设施</t>
  </si>
  <si>
    <t xml:space="preserve">      城市环境卫生</t>
  </si>
  <si>
    <t xml:space="preserve">      公有房屋</t>
  </si>
  <si>
    <t xml:space="preserve">      城市防洪</t>
  </si>
  <si>
    <t xml:space="preserve">      其他城市公用事业附加安排的支出</t>
  </si>
  <si>
    <t xml:space="preserve">    国有土地收益基金及对应专项债务收入安排的支出</t>
  </si>
  <si>
    <t xml:space="preserve">      其他国有土地收益基金支出</t>
  </si>
  <si>
    <t xml:space="preserve">    农业土地开发资金及对应专项债务收入安排的支出</t>
  </si>
  <si>
    <t xml:space="preserve">    新增建设用地土地有偿使用费及对应专项债务收入安排的支出</t>
  </si>
  <si>
    <t xml:space="preserve">      耕地开发专项支出</t>
  </si>
  <si>
    <t xml:space="preserve">      基本农田建设和保护支出</t>
  </si>
  <si>
    <t xml:space="preserve">      土地整理支出</t>
  </si>
  <si>
    <t xml:space="preserve">      用于地震灾后恢复重建的支出</t>
  </si>
  <si>
    <t xml:space="preserve">      其他新增建设用地土地有偿使用费安排的支出</t>
  </si>
  <si>
    <t xml:space="preserve">    城市基础设施配套费及对应专项债务收入安排的支出</t>
  </si>
  <si>
    <t xml:space="preserve">      其他城市基础设施配套费安排的支出</t>
  </si>
  <si>
    <t xml:space="preserve">    污水处理费及对应专项债务收入安排的支出</t>
  </si>
  <si>
    <t xml:space="preserve">      污水处理设施建设和运营</t>
  </si>
  <si>
    <t xml:space="preserve">      代征手续费</t>
  </si>
  <si>
    <t xml:space="preserve">      其他污水处理费安排的支出</t>
  </si>
  <si>
    <t xml:space="preserve">    大中型水库库区基金及对应专项债务收入安排的支出</t>
  </si>
  <si>
    <t xml:space="preserve">    车辆通行费及对应专项债务收入安排的支出</t>
  </si>
  <si>
    <t xml:space="preserve">      其他车辆通行费安排的支出</t>
  </si>
  <si>
    <t xml:space="preserve">    散装水泥专项资金及对应专项债务收入安排的支出</t>
  </si>
  <si>
    <t xml:space="preserve">      技术研发与推广</t>
  </si>
  <si>
    <t xml:space="preserve">      宣传</t>
  </si>
  <si>
    <t xml:space="preserve">      其他散装水泥专项资金支出</t>
  </si>
  <si>
    <t xml:space="preserve">    新型墙体材料专项基金及对应专项债务收入安排的支出</t>
  </si>
  <si>
    <t xml:space="preserve">      宣传和培训</t>
  </si>
  <si>
    <t xml:space="preserve">      其他新型墙体材料专项基金支出</t>
  </si>
  <si>
    <t xml:space="preserve">    旅游发展基金支出</t>
  </si>
  <si>
    <t xml:space="preserve">      宣传促销</t>
  </si>
  <si>
    <t xml:space="preserve">      行业规划</t>
  </si>
  <si>
    <t xml:space="preserve">      地方旅游开发项目补助</t>
  </si>
  <si>
    <t xml:space="preserve">      其他旅游发展基金支出</t>
  </si>
  <si>
    <t xml:space="preserve">    其他政府性基金及对应专项债务收入安排的支出</t>
  </si>
  <si>
    <t xml:space="preserve">    彩票公益金及对应专项债务收入安排的支出</t>
  </si>
  <si>
    <t xml:space="preserve">      用于社会福利的彩票公益金支出</t>
  </si>
  <si>
    <t xml:space="preserve">      用于体育事业的彩票公益金支出</t>
  </si>
  <si>
    <t xml:space="preserve">      用于教育事业的彩票公益金支出</t>
  </si>
  <si>
    <t xml:space="preserve">      用于红十字事业的彩票公益金支出</t>
  </si>
  <si>
    <t xml:space="preserve">      用于残疾人事业的彩票公益金支出</t>
  </si>
  <si>
    <t xml:space="preserve">      用于文化事业的彩票公益金支出</t>
  </si>
  <si>
    <t xml:space="preserve">      用于扶贫的彩票公益金支出</t>
  </si>
  <si>
    <t xml:space="preserve">      用于法律援助的彩票公益金支出</t>
  </si>
  <si>
    <t xml:space="preserve">      用于城乡医疗救助的彩票公益金支出</t>
  </si>
  <si>
    <t xml:space="preserve">      用于其他社会公益事业的彩票公益金支出</t>
  </si>
  <si>
    <t xml:space="preserve">    地方政府专项债务付息支出</t>
  </si>
  <si>
    <t xml:space="preserve">      国有土地使用权出让金债务付息支出</t>
  </si>
  <si>
    <t xml:space="preserve">      其他政府性基金债务付息支出</t>
  </si>
  <si>
    <t>年初预
算数</t>
    <phoneticPr fontId="5" type="noConversion"/>
  </si>
  <si>
    <t>附件3</t>
    <phoneticPr fontId="5" type="noConversion"/>
  </si>
  <si>
    <t>附件4</t>
    <phoneticPr fontId="5" type="noConversion"/>
  </si>
  <si>
    <t>附件5</t>
    <phoneticPr fontId="5" type="noConversion"/>
  </si>
  <si>
    <t>单位：万元</t>
    <phoneticPr fontId="8" type="noConversion"/>
  </si>
  <si>
    <t>序号</t>
  </si>
  <si>
    <t>项目单位</t>
  </si>
  <si>
    <t>项目名称</t>
  </si>
  <si>
    <t>支出功能分类科目</t>
  </si>
  <si>
    <t>总计</t>
    <phoneticPr fontId="8" type="noConversion"/>
  </si>
  <si>
    <t>备  注</t>
  </si>
  <si>
    <t>合计</t>
  </si>
  <si>
    <t>一般债券小计</t>
  </si>
  <si>
    <t>县扶贫办</t>
  </si>
  <si>
    <t>扶贫开发</t>
  </si>
  <si>
    <t>县中医院</t>
  </si>
  <si>
    <t>鲁山县中医院新院区建设</t>
  </si>
  <si>
    <t>县一高</t>
  </si>
  <si>
    <t>鲁山一高建设</t>
  </si>
  <si>
    <t>下汤镇政府</t>
  </si>
  <si>
    <t>玉京大道拓宽取直工程</t>
  </si>
  <si>
    <t>产业集聚区管委会</t>
  </si>
  <si>
    <t>产业集聚区北区污水处理厂工程建设</t>
  </si>
  <si>
    <t>县污水处理厂</t>
  </si>
  <si>
    <t>县污水处理厂提标改造</t>
    <phoneticPr fontId="8" type="noConversion"/>
  </si>
  <si>
    <t>交通管理局</t>
  </si>
  <si>
    <t>县乡道路建设</t>
  </si>
  <si>
    <t>城南特色商业区管理中心</t>
  </si>
  <si>
    <t>尧山公园建设</t>
  </si>
  <si>
    <t>文化局</t>
  </si>
  <si>
    <t>冶铁遗址公园建设</t>
  </si>
  <si>
    <t>住建局</t>
    <phoneticPr fontId="8" type="noConversion"/>
  </si>
  <si>
    <t>城南新区道路建设工程</t>
    <phoneticPr fontId="8" type="noConversion"/>
  </si>
  <si>
    <t>钢厂路（丝绸-滨河）、向阳路（丝绸-滨河）、墨公路（新一路-滨河）、健康路（新一路-滨河）、鲁班路（新一路-滨河）、安康路（新一路-滨河）、新一路（钢厂-振兴）、滨河大道（花园-新一路交叉口）</t>
    <phoneticPr fontId="8" type="noConversion"/>
  </si>
  <si>
    <t>住建局</t>
  </si>
  <si>
    <t>鲁山县三里河转盘至八里仓交叉口道路征地拆迁</t>
  </si>
  <si>
    <t>土地储备中心</t>
  </si>
  <si>
    <t>鲁山县三里河转盘至八里仓交叉口道路征地、附属物</t>
  </si>
  <si>
    <t>公路局</t>
  </si>
  <si>
    <t>鲁山县三里河转盘至八里仓交叉口道路建设</t>
  </si>
  <si>
    <t>专项债券小计</t>
  </si>
  <si>
    <t>城南新区管委会</t>
  </si>
  <si>
    <t>城南新区路网工程</t>
  </si>
  <si>
    <t>土地收购储备中心</t>
  </si>
  <si>
    <t>城南新区基础设施建设征地项目（路网建设征地补偿）</t>
  </si>
  <si>
    <t>城南新区建设土地储备</t>
  </si>
  <si>
    <t>老城区道路改建工程</t>
  </si>
  <si>
    <t>G311、G207国道改造征地拆迁项目</t>
  </si>
  <si>
    <t>鲁山一高</t>
  </si>
  <si>
    <t>县一高图书楼建设</t>
  </si>
  <si>
    <t>县医院</t>
  </si>
  <si>
    <t>县医院新院区病房楼建设</t>
  </si>
  <si>
    <t>金孟线四岗-五里堡改建工程</t>
  </si>
  <si>
    <t>辛集乡政府</t>
  </si>
  <si>
    <t>辛集河南瑞亚牧业道路建设</t>
    <phoneticPr fontId="8" type="noConversion"/>
  </si>
  <si>
    <t>鲁山二高</t>
  </si>
  <si>
    <t>鲁山二高教学实验综合楼项目下余工程款</t>
  </si>
  <si>
    <t>郑尧高速鲁山站出入口连接线加宽改造工程拆迁</t>
  </si>
  <si>
    <t>郑尧高速鲁山站出入口连接线加宽改造工程征地、附属物</t>
  </si>
  <si>
    <t>郑尧高速鲁山站出入口连接线加宽改造工程建设</t>
  </si>
  <si>
    <t>下汤镇污水管网工程</t>
  </si>
  <si>
    <t>调整数</t>
    <phoneticPr fontId="5" type="noConversion"/>
  </si>
  <si>
    <t>调整后
预算</t>
    <phoneticPr fontId="5" type="noConversion"/>
  </si>
  <si>
    <t>新增一般转移支付</t>
    <phoneticPr fontId="5" type="noConversion"/>
  </si>
  <si>
    <t>府前东路预制板场搬迁</t>
    <phoneticPr fontId="5" type="noConversion"/>
  </si>
  <si>
    <t>住建局</t>
    <phoneticPr fontId="5" type="noConversion"/>
  </si>
  <si>
    <t>土地收购储备中心</t>
    <phoneticPr fontId="5" type="noConversion"/>
  </si>
  <si>
    <r>
      <t>农林水支出-扶贫</t>
    </r>
    <r>
      <rPr>
        <sz val="10"/>
        <rFont val="宋体"/>
        <family val="3"/>
        <charset val="134"/>
      </rPr>
      <t>-</t>
    </r>
    <r>
      <rPr>
        <sz val="10"/>
        <rFont val="宋体"/>
        <family val="3"/>
        <charset val="134"/>
      </rPr>
      <t>农村基础设施建设</t>
    </r>
    <phoneticPr fontId="8" type="noConversion"/>
  </si>
  <si>
    <r>
      <t>医疗卫生与计划生育支出-公立医院</t>
    </r>
    <r>
      <rPr>
        <sz val="10"/>
        <rFont val="宋体"/>
        <family val="3"/>
        <charset val="134"/>
      </rPr>
      <t>-</t>
    </r>
    <r>
      <rPr>
        <sz val="10"/>
        <rFont val="宋体"/>
        <family val="3"/>
        <charset val="134"/>
      </rPr>
      <t>中医（民族）医院</t>
    </r>
    <phoneticPr fontId="5" type="noConversion"/>
  </si>
  <si>
    <r>
      <t>教育支出-普通教育</t>
    </r>
    <r>
      <rPr>
        <sz val="10"/>
        <rFont val="宋体"/>
        <family val="3"/>
        <charset val="134"/>
      </rPr>
      <t>-</t>
    </r>
    <r>
      <rPr>
        <sz val="10"/>
        <rFont val="宋体"/>
        <family val="3"/>
        <charset val="134"/>
      </rPr>
      <t>高中教育</t>
    </r>
    <phoneticPr fontId="5" type="noConversion"/>
  </si>
  <si>
    <r>
      <t>城乡社区支出-城乡社区公共设施</t>
    </r>
    <r>
      <rPr>
        <sz val="10"/>
        <rFont val="宋体"/>
        <family val="3"/>
        <charset val="134"/>
      </rPr>
      <t>-</t>
    </r>
    <r>
      <rPr>
        <sz val="10"/>
        <rFont val="宋体"/>
        <family val="3"/>
        <charset val="134"/>
      </rPr>
      <t>小城镇基础设施建设</t>
    </r>
    <phoneticPr fontId="5" type="noConversion"/>
  </si>
  <si>
    <t>新增专项转移支付等</t>
    <phoneticPr fontId="5" type="noConversion"/>
  </si>
  <si>
    <t>小河组东边16亩、中联华美项目用地等鲁阳欠款、J宗（健康路西望城路东）20亩，鲁阳府前广场用地变现款</t>
    <phoneticPr fontId="5" type="noConversion"/>
  </si>
  <si>
    <t>府前东路占压国有林场部分、长兴路（鲁平大道-尧山大道）、向阳路（尧山大道-人工河）、尧山大道（花园路-振兴路）、钢厂路丝绸路-人工河）</t>
    <phoneticPr fontId="5" type="noConversion"/>
  </si>
  <si>
    <t>节能环保支出-污染防治-水体</t>
    <phoneticPr fontId="5" type="noConversion"/>
  </si>
  <si>
    <t>交通运输支出-公路水路运输支出-公路新建</t>
    <phoneticPr fontId="5" type="noConversion"/>
  </si>
  <si>
    <t>城乡社区支出-城乡社区环境卫生</t>
    <phoneticPr fontId="5" type="noConversion"/>
  </si>
  <si>
    <t>城乡社区支出-小城镇基础设施建设</t>
    <phoneticPr fontId="5" type="noConversion"/>
  </si>
  <si>
    <t>交通运输支出-公路水路运输支出-公路改建</t>
    <phoneticPr fontId="5" type="noConversion"/>
  </si>
  <si>
    <t>国有土地出让收入及对应专项债券收入安排的支出-城市建设支出</t>
    <phoneticPr fontId="5" type="noConversion"/>
  </si>
  <si>
    <t>国有土地出让收入及对应专项债券收入安排的支出-征地和拆迁补偿支出</t>
    <phoneticPr fontId="5" type="noConversion"/>
  </si>
  <si>
    <t>国有土地出让收入及对应专项债券收入安排的支出-农村基础设施建设支出</t>
    <phoneticPr fontId="5" type="noConversion"/>
  </si>
  <si>
    <t>在建府后路、府前东路、鲁班路、健康路、丝绸路、墨公路南延、祥瑞三路等7段：安康路（尧山大道-丝绸路）、尧山大道（花园路-振兴路）、向阳路（尧山大道-丝绸路）、钢厂路（丝绸路-人工河）、西穆路（鲁平大道-望城路）</t>
    <phoneticPr fontId="5" type="noConversion"/>
  </si>
  <si>
    <t>新增
债券</t>
    <phoneticPr fontId="5" type="noConversion"/>
  </si>
  <si>
    <t>2016年政府性基金预算支出调整方案总表（草案）</t>
    <phoneticPr fontId="5" type="noConversion"/>
  </si>
  <si>
    <t>2016年政府性基金预算支出调整方案明细表（草案）</t>
    <phoneticPr fontId="5" type="noConversion"/>
  </si>
  <si>
    <t>调整数</t>
    <phoneticPr fontId="5" type="noConversion"/>
  </si>
  <si>
    <t>总额</t>
    <phoneticPr fontId="5" type="noConversion"/>
  </si>
  <si>
    <t>调整后预算</t>
    <phoneticPr fontId="5" type="noConversion"/>
  </si>
  <si>
    <t xml:space="preserve">      其他医疗卫生与计划生育管理事务
支出</t>
    <phoneticPr fontId="5" type="noConversion"/>
  </si>
  <si>
    <t>其中：专项
债券</t>
    <phoneticPr fontId="5" type="noConversion"/>
  </si>
  <si>
    <t xml:space="preserve">  债务付息支出</t>
    <phoneticPr fontId="5" type="noConversion"/>
  </si>
  <si>
    <t>附件6</t>
    <phoneticPr fontId="8" type="noConversion"/>
  </si>
  <si>
    <t>2016年新增政府债券安排使用方案（草案）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</si>
</sst>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_ "/>
    <numFmt numFmtId="177" formatCode="0_ "/>
    <numFmt numFmtId="178" formatCode="0_);[Red]\(0\)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sz val="12"/>
      <color indexed="10"/>
      <name val="宋体"/>
      <charset val="134"/>
    </font>
    <font>
      <sz val="9"/>
      <name val="宋体"/>
      <charset val="134"/>
    </font>
    <font>
      <sz val="16"/>
      <name val="黑体"/>
      <charset val="134"/>
    </font>
    <font>
      <sz val="12"/>
      <name val="宋体"/>
      <charset val="134"/>
    </font>
    <font>
      <sz val="9"/>
      <name val="宋体"/>
      <charset val="134"/>
    </font>
    <font>
      <sz val="10"/>
      <color indexed="8"/>
      <name val="宋体"/>
      <charset val="134"/>
    </font>
    <font>
      <sz val="18"/>
      <name val="宋体"/>
      <charset val="134"/>
    </font>
    <font>
      <sz val="18"/>
      <color indexed="8"/>
      <name val="宋体"/>
      <charset val="134"/>
    </font>
    <font>
      <sz val="12"/>
      <color indexed="8"/>
      <name val="宋体"/>
      <charset val="134"/>
    </font>
    <font>
      <sz val="10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sz val="20"/>
      <name val="方正小标宋_GBK"/>
      <family val="4"/>
      <charset val="134"/>
    </font>
    <font>
      <sz val="16"/>
      <color indexed="8"/>
      <name val="黑体"/>
      <family val="3"/>
      <charset val="134"/>
    </font>
    <font>
      <sz val="18"/>
      <name val="黑体"/>
      <family val="3"/>
      <charset val="134"/>
    </font>
    <font>
      <sz val="18"/>
      <name val="方正小标宋_GBK"/>
      <family val="4"/>
      <charset val="134"/>
    </font>
    <font>
      <sz val="19"/>
      <name val="方正小标宋_GBK"/>
      <family val="4"/>
      <charset val="134"/>
    </font>
    <font>
      <sz val="22"/>
      <name val="方正小标宋_GBK"/>
      <family val="4"/>
      <charset val="134"/>
    </font>
    <font>
      <sz val="22"/>
      <color indexed="8"/>
      <name val="方正小标宋_GBK"/>
      <family val="4"/>
      <charset val="134"/>
    </font>
    <font>
      <sz val="10.5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1"/>
      <name val="Tahoma"/>
      <family val="2"/>
    </font>
    <font>
      <b/>
      <sz val="11"/>
      <color rgb="FFFA7D00"/>
      <name val="宋体"/>
      <family val="3"/>
      <charset val="134"/>
      <scheme val="minor"/>
    </font>
    <font>
      <sz val="10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2F2F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11">
    <xf numFmtId="0" fontId="0" fillId="0" borderId="0">
      <alignment vertical="center"/>
    </xf>
    <xf numFmtId="0" fontId="25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1" fillId="0" borderId="0">
      <alignment vertical="center"/>
    </xf>
    <xf numFmtId="0" fontId="1" fillId="0" borderId="0"/>
    <xf numFmtId="0" fontId="25" fillId="0" borderId="0"/>
    <xf numFmtId="0" fontId="1" fillId="0" borderId="0"/>
    <xf numFmtId="0" fontId="27" fillId="4" borderId="13" applyNumberFormat="0" applyAlignment="0" applyProtection="0">
      <alignment vertical="center"/>
    </xf>
    <xf numFmtId="0" fontId="27" fillId="4" borderId="13" applyNumberFormat="0" applyAlignment="0" applyProtection="0">
      <alignment vertical="center"/>
    </xf>
  </cellStyleXfs>
  <cellXfs count="131">
    <xf numFmtId="0" fontId="0" fillId="0" borderId="0" xfId="0">
      <alignment vertical="center"/>
    </xf>
    <xf numFmtId="0" fontId="1" fillId="0" borderId="0" xfId="0" applyFont="1" applyFill="1" applyAlignment="1"/>
    <xf numFmtId="0" fontId="2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Border="1" applyAlignment="1"/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/>
    </xf>
    <xf numFmtId="0" fontId="3" fillId="0" borderId="0" xfId="0" applyNumberFormat="1" applyFont="1" applyFill="1" applyBorder="1" applyAlignment="1">
      <alignment horizontal="right"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0" fontId="4" fillId="0" borderId="0" xfId="0" applyFont="1" applyFill="1" applyBorder="1" applyAlignment="1"/>
    <xf numFmtId="0" fontId="1" fillId="2" borderId="0" xfId="0" applyFont="1" applyFill="1" applyBorder="1" applyAlignment="1"/>
    <xf numFmtId="176" fontId="2" fillId="0" borderId="3" xfId="0" applyNumberFormat="1" applyFont="1" applyFill="1" applyBorder="1" applyAlignment="1" applyProtection="1">
      <alignment vertical="center"/>
    </xf>
    <xf numFmtId="176" fontId="2" fillId="0" borderId="2" xfId="0" applyNumberFormat="1" applyFont="1" applyFill="1" applyBorder="1" applyAlignment="1" applyProtection="1">
      <alignment vertical="center"/>
    </xf>
    <xf numFmtId="0" fontId="2" fillId="0" borderId="2" xfId="0" applyNumberFormat="1" applyFont="1" applyFill="1" applyBorder="1" applyAlignment="1" applyProtection="1">
      <alignment horizontal="left" vertical="center" wrapText="1"/>
    </xf>
    <xf numFmtId="0" fontId="2" fillId="0" borderId="2" xfId="0" applyNumberFormat="1" applyFont="1" applyFill="1" applyBorder="1" applyAlignment="1" applyProtection="1">
      <alignment horizontal="left" vertical="center" wrapText="1" indent="1"/>
    </xf>
    <xf numFmtId="176" fontId="2" fillId="0" borderId="1" xfId="0" applyNumberFormat="1" applyFont="1" applyFill="1" applyBorder="1" applyAlignment="1" applyProtection="1">
      <alignment vertical="center"/>
    </xf>
    <xf numFmtId="177" fontId="2" fillId="0" borderId="4" xfId="0" applyNumberFormat="1" applyFont="1" applyFill="1" applyBorder="1" applyAlignment="1" applyProtection="1">
      <alignment vertical="center"/>
    </xf>
    <xf numFmtId="177" fontId="2" fillId="0" borderId="3" xfId="0" applyNumberFormat="1" applyFont="1" applyFill="1" applyBorder="1" applyAlignment="1" applyProtection="1">
      <alignment vertical="center"/>
    </xf>
    <xf numFmtId="0" fontId="1" fillId="0" borderId="0" xfId="0" applyFont="1" applyFill="1" applyAlignment="1">
      <alignment horizontal="right"/>
    </xf>
    <xf numFmtId="0" fontId="3" fillId="0" borderId="3" xfId="0" applyNumberFormat="1" applyFont="1" applyFill="1" applyBorder="1" applyAlignment="1" applyProtection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 applyProtection="1">
      <alignment horizontal="left" vertical="center"/>
    </xf>
    <xf numFmtId="177" fontId="3" fillId="0" borderId="3" xfId="0" applyNumberFormat="1" applyFont="1" applyFill="1" applyBorder="1" applyAlignment="1" applyProtection="1">
      <alignment horizontal="center" vertical="center"/>
    </xf>
    <xf numFmtId="177" fontId="3" fillId="0" borderId="2" xfId="0" applyNumberFormat="1" applyFont="1" applyFill="1" applyBorder="1" applyAlignment="1" applyProtection="1">
      <alignment horizontal="center" vertical="center"/>
    </xf>
    <xf numFmtId="0" fontId="3" fillId="0" borderId="3" xfId="0" applyFont="1" applyFill="1" applyBorder="1" applyAlignment="1">
      <alignment horizontal="center"/>
    </xf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right" vertical="center" wrapText="1"/>
    </xf>
    <xf numFmtId="0" fontId="13" fillId="0" borderId="3" xfId="1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3" borderId="3" xfId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13" fillId="0" borderId="3" xfId="1" applyFont="1" applyBorder="1" applyAlignment="1">
      <alignment horizontal="center" vertical="center" wrapText="1"/>
    </xf>
    <xf numFmtId="0" fontId="13" fillId="3" borderId="3" xfId="7" applyFont="1" applyFill="1" applyBorder="1" applyAlignment="1">
      <alignment horizontal="center" vertical="center" wrapText="1"/>
    </xf>
    <xf numFmtId="0" fontId="2" fillId="3" borderId="3" xfId="7" applyFont="1" applyFill="1" applyBorder="1" applyAlignment="1">
      <alignment horizontal="center" vertical="center" wrapText="1"/>
    </xf>
    <xf numFmtId="0" fontId="2" fillId="3" borderId="3" xfId="0" applyNumberFormat="1" applyFont="1" applyFill="1" applyBorder="1" applyAlignment="1">
      <alignment horizontal="center" vertical="center" wrapText="1"/>
    </xf>
    <xf numFmtId="0" fontId="13" fillId="3" borderId="3" xfId="1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6" fillId="0" borderId="3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4" fillId="3" borderId="3" xfId="7" applyFont="1" applyFill="1" applyBorder="1" applyAlignment="1">
      <alignment horizontal="center" vertical="center" wrapText="1"/>
    </xf>
    <xf numFmtId="178" fontId="9" fillId="0" borderId="0" xfId="0" applyNumberFormat="1" applyFont="1" applyAlignment="1">
      <alignment horizontal="center" vertical="center" wrapText="1"/>
    </xf>
    <xf numFmtId="178" fontId="11" fillId="0" borderId="6" xfId="0" applyNumberFormat="1" applyFont="1" applyBorder="1" applyAlignment="1">
      <alignment horizontal="center" vertical="center" wrapText="1"/>
    </xf>
    <xf numFmtId="178" fontId="13" fillId="0" borderId="3" xfId="1" applyNumberFormat="1" applyFont="1" applyFill="1" applyBorder="1" applyAlignment="1">
      <alignment horizontal="center" vertical="center" wrapText="1"/>
    </xf>
    <xf numFmtId="178" fontId="9" fillId="0" borderId="3" xfId="0" applyNumberFormat="1" applyFont="1" applyBorder="1" applyAlignment="1">
      <alignment horizontal="center" vertical="center" wrapText="1"/>
    </xf>
    <xf numFmtId="178" fontId="13" fillId="3" borderId="3" xfId="9" applyNumberFormat="1" applyFont="1" applyFill="1" applyBorder="1" applyAlignment="1">
      <alignment horizontal="center" vertical="center" wrapText="1"/>
    </xf>
    <xf numFmtId="178" fontId="13" fillId="0" borderId="3" xfId="0" applyNumberFormat="1" applyFont="1" applyBorder="1" applyAlignment="1">
      <alignment horizontal="center" vertical="center" wrapText="1"/>
    </xf>
    <xf numFmtId="178" fontId="13" fillId="3" borderId="3" xfId="10" applyNumberFormat="1" applyFont="1" applyFill="1" applyBorder="1" applyAlignment="1">
      <alignment horizontal="center" vertical="center" wrapText="1"/>
    </xf>
    <xf numFmtId="178" fontId="13" fillId="3" borderId="3" xfId="0" applyNumberFormat="1" applyFont="1" applyFill="1" applyBorder="1" applyAlignment="1">
      <alignment horizontal="center" vertical="center" wrapText="1"/>
    </xf>
    <xf numFmtId="0" fontId="2" fillId="3" borderId="3" xfId="1" applyFont="1" applyFill="1" applyBorder="1" applyAlignment="1">
      <alignment horizontal="left" vertical="center" wrapText="1"/>
    </xf>
    <xf numFmtId="0" fontId="2" fillId="0" borderId="3" xfId="1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13" fillId="0" borderId="3" xfId="1" applyFont="1" applyBorder="1" applyAlignment="1">
      <alignment horizontal="left" vertical="center" wrapText="1"/>
    </xf>
    <xf numFmtId="0" fontId="2" fillId="3" borderId="3" xfId="7" applyFont="1" applyFill="1" applyBorder="1" applyAlignment="1">
      <alignment horizontal="left" vertical="center" wrapText="1"/>
    </xf>
    <xf numFmtId="0" fontId="13" fillId="3" borderId="3" xfId="1" applyFont="1" applyFill="1" applyBorder="1" applyAlignment="1">
      <alignment horizontal="left" vertical="center" wrapText="1"/>
    </xf>
    <xf numFmtId="0" fontId="13" fillId="0" borderId="3" xfId="0" applyNumberFormat="1" applyFont="1" applyBorder="1" applyAlignment="1">
      <alignment horizontal="left" vertical="center" wrapText="1"/>
    </xf>
    <xf numFmtId="0" fontId="14" fillId="0" borderId="3" xfId="1" applyFont="1" applyFill="1" applyBorder="1" applyAlignment="1">
      <alignment horizontal="left" vertical="center" wrapText="1"/>
    </xf>
    <xf numFmtId="0" fontId="14" fillId="3" borderId="3" xfId="1" applyFont="1" applyFill="1" applyBorder="1" applyAlignment="1">
      <alignment horizontal="left" vertical="center" wrapText="1"/>
    </xf>
    <xf numFmtId="0" fontId="6" fillId="0" borderId="0" xfId="0" applyFont="1" applyFill="1" applyAlignment="1">
      <alignment vertical="center"/>
    </xf>
    <xf numFmtId="0" fontId="18" fillId="0" borderId="0" xfId="0" applyFont="1">
      <alignment vertical="center"/>
    </xf>
    <xf numFmtId="0" fontId="7" fillId="0" borderId="0" xfId="0" applyFont="1" applyFill="1" applyBorder="1" applyAlignment="1"/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13" fillId="0" borderId="4" xfId="0" applyNumberFormat="1" applyFont="1" applyFill="1" applyBorder="1" applyAlignment="1" applyProtection="1">
      <alignment horizontal="left" vertical="center" wrapText="1"/>
    </xf>
    <xf numFmtId="177" fontId="13" fillId="0" borderId="4" xfId="0" applyNumberFormat="1" applyFont="1" applyFill="1" applyBorder="1" applyAlignment="1" applyProtection="1">
      <alignment vertical="center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13" fillId="0" borderId="3" xfId="0" applyNumberFormat="1" applyFont="1" applyFill="1" applyBorder="1" applyAlignment="1" applyProtection="1">
      <alignment horizontal="left" vertical="center" wrapText="1"/>
    </xf>
    <xf numFmtId="177" fontId="13" fillId="0" borderId="3" xfId="0" applyNumberFormat="1" applyFont="1" applyFill="1" applyBorder="1" applyAlignment="1" applyProtection="1">
      <alignment vertical="center"/>
    </xf>
    <xf numFmtId="0" fontId="7" fillId="0" borderId="0" xfId="0" applyFont="1" applyFill="1" applyBorder="1" applyAlignment="1">
      <alignment wrapText="1"/>
    </xf>
    <xf numFmtId="0" fontId="13" fillId="0" borderId="1" xfId="0" applyNumberFormat="1" applyFont="1" applyFill="1" applyBorder="1" applyAlignment="1" applyProtection="1">
      <alignment horizontal="center" vertical="center"/>
    </xf>
    <xf numFmtId="0" fontId="13" fillId="0" borderId="5" xfId="0" applyNumberFormat="1" applyFont="1" applyFill="1" applyBorder="1" applyAlignment="1" applyProtection="1">
      <alignment horizontal="center" vertical="center"/>
    </xf>
    <xf numFmtId="0" fontId="13" fillId="0" borderId="1" xfId="0" applyNumberFormat="1" applyFont="1" applyFill="1" applyBorder="1" applyAlignment="1">
      <alignment horizontal="center" vertical="center"/>
    </xf>
    <xf numFmtId="0" fontId="13" fillId="0" borderId="7" xfId="0" applyNumberFormat="1" applyFont="1" applyFill="1" applyBorder="1" applyAlignment="1" applyProtection="1">
      <alignment horizontal="center" vertical="center"/>
    </xf>
    <xf numFmtId="0" fontId="13" fillId="0" borderId="3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center" vertical="center"/>
    </xf>
    <xf numFmtId="0" fontId="13" fillId="0" borderId="2" xfId="0" applyNumberFormat="1" applyFont="1" applyFill="1" applyBorder="1" applyAlignment="1" applyProtection="1">
      <alignment horizontal="left" vertical="center" wrapText="1"/>
    </xf>
    <xf numFmtId="176" fontId="13" fillId="0" borderId="3" xfId="0" applyNumberFormat="1" applyFont="1" applyFill="1" applyBorder="1" applyAlignment="1" applyProtection="1">
      <alignment vertical="center"/>
    </xf>
    <xf numFmtId="176" fontId="13" fillId="0" borderId="2" xfId="0" applyNumberFormat="1" applyFont="1" applyFill="1" applyBorder="1" applyAlignment="1" applyProtection="1">
      <alignment vertical="center"/>
    </xf>
    <xf numFmtId="0" fontId="13" fillId="0" borderId="2" xfId="0" applyNumberFormat="1" applyFont="1" applyFill="1" applyBorder="1" applyAlignment="1" applyProtection="1">
      <alignment horizontal="left" vertical="center" wrapText="1" indent="1"/>
    </xf>
    <xf numFmtId="0" fontId="18" fillId="0" borderId="0" xfId="0" applyFont="1" applyAlignment="1">
      <alignment vertical="center"/>
    </xf>
    <xf numFmtId="0" fontId="7" fillId="0" borderId="0" xfId="0" applyFont="1" applyFill="1" applyAlignment="1"/>
    <xf numFmtId="0" fontId="13" fillId="0" borderId="0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vertical="center"/>
    </xf>
    <xf numFmtId="0" fontId="15" fillId="0" borderId="0" xfId="0" applyNumberFormat="1" applyFont="1" applyFill="1" applyBorder="1" applyAlignment="1">
      <alignment horizontal="right" vertical="center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15" fillId="0" borderId="2" xfId="0" applyNumberFormat="1" applyFont="1" applyFill="1" applyBorder="1" applyAlignment="1" applyProtection="1">
      <alignment horizontal="left" vertical="center" wrapText="1"/>
    </xf>
    <xf numFmtId="0" fontId="7" fillId="0" borderId="0" xfId="0" applyFont="1" applyFill="1" applyAlignment="1">
      <alignment vertical="center" wrapText="1"/>
    </xf>
    <xf numFmtId="177" fontId="15" fillId="0" borderId="3" xfId="0" applyNumberFormat="1" applyFont="1" applyFill="1" applyBorder="1" applyAlignment="1" applyProtection="1">
      <alignment horizontal="center" vertical="center"/>
    </xf>
    <xf numFmtId="0" fontId="19" fillId="0" borderId="0" xfId="8" applyFont="1" applyAlignment="1" applyProtection="1">
      <alignment vertical="center"/>
      <protection locked="0"/>
    </xf>
    <xf numFmtId="0" fontId="24" fillId="0" borderId="1" xfId="0" applyNumberFormat="1" applyFont="1" applyFill="1" applyBorder="1" applyAlignment="1" applyProtection="1">
      <alignment horizontal="center" vertical="center" wrapText="1"/>
    </xf>
    <xf numFmtId="0" fontId="24" fillId="0" borderId="0" xfId="0" applyFont="1" applyFill="1" applyAlignment="1"/>
    <xf numFmtId="0" fontId="24" fillId="0" borderId="2" xfId="0" applyNumberFormat="1" applyFont="1" applyFill="1" applyBorder="1" applyAlignment="1" applyProtection="1">
      <alignment horizontal="center" vertical="center" wrapText="1"/>
    </xf>
    <xf numFmtId="3" fontId="24" fillId="0" borderId="3" xfId="0" applyNumberFormat="1" applyFont="1" applyFill="1" applyBorder="1" applyAlignment="1" applyProtection="1">
      <alignment horizontal="right" vertical="center"/>
    </xf>
    <xf numFmtId="0" fontId="24" fillId="0" borderId="2" xfId="0" applyNumberFormat="1" applyFont="1" applyFill="1" applyBorder="1" applyAlignment="1" applyProtection="1">
      <alignment horizontal="left" vertical="center" wrapText="1"/>
    </xf>
    <xf numFmtId="3" fontId="24" fillId="0" borderId="4" xfId="0" applyNumberFormat="1" applyFont="1" applyFill="1" applyBorder="1" applyAlignment="1" applyProtection="1">
      <alignment horizontal="right" vertical="center"/>
    </xf>
    <xf numFmtId="0" fontId="24" fillId="0" borderId="0" xfId="0" applyFont="1" applyFill="1" applyAlignment="1">
      <alignment vertical="center" wrapText="1"/>
    </xf>
    <xf numFmtId="0" fontId="17" fillId="3" borderId="0" xfId="0" applyNumberFormat="1" applyFont="1" applyFill="1" applyAlignment="1" applyProtection="1">
      <alignment horizontal="center" vertical="center"/>
    </xf>
    <xf numFmtId="0" fontId="20" fillId="0" borderId="0" xfId="8" applyFont="1" applyAlignment="1" applyProtection="1">
      <alignment horizontal="center" vertical="center"/>
      <protection locked="0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13" fillId="0" borderId="3" xfId="0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13" fillId="0" borderId="8" xfId="0" applyNumberFormat="1" applyFont="1" applyFill="1" applyBorder="1" applyAlignment="1">
      <alignment horizontal="center" vertical="center" wrapText="1"/>
    </xf>
    <xf numFmtId="0" fontId="13" fillId="0" borderId="9" xfId="0" applyNumberFormat="1" applyFont="1" applyFill="1" applyBorder="1" applyAlignment="1">
      <alignment horizontal="center" vertical="center" wrapText="1"/>
    </xf>
    <xf numFmtId="0" fontId="21" fillId="0" borderId="0" xfId="8" applyFont="1" applyAlignment="1" applyProtection="1">
      <alignment horizontal="center" vertical="center"/>
      <protection locked="0"/>
    </xf>
    <xf numFmtId="0" fontId="17" fillId="0" borderId="0" xfId="8" applyFont="1" applyAlignment="1" applyProtection="1">
      <alignment horizontal="center" vertical="center"/>
      <protection locked="0"/>
    </xf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3" fillId="0" borderId="7" xfId="0" applyNumberFormat="1" applyFont="1" applyFill="1" applyBorder="1" applyAlignment="1" applyProtection="1">
      <alignment horizontal="center" vertical="center" wrapText="1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15" fillId="0" borderId="3" xfId="0" applyNumberFormat="1" applyFont="1" applyFill="1" applyBorder="1" applyAlignment="1" applyProtection="1">
      <alignment horizontal="center" vertical="center" wrapText="1"/>
    </xf>
    <xf numFmtId="0" fontId="3" fillId="0" borderId="10" xfId="0" applyNumberFormat="1" applyFont="1" applyFill="1" applyBorder="1" applyAlignment="1" applyProtection="1">
      <alignment horizontal="center" vertical="center" wrapText="1"/>
    </xf>
    <xf numFmtId="0" fontId="15" fillId="0" borderId="1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5" fillId="0" borderId="12" xfId="0" applyNumberFormat="1" applyFont="1" applyFill="1" applyBorder="1" applyAlignment="1" applyProtection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22" fillId="0" borderId="0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</cellXfs>
  <cellStyles count="11">
    <cellStyle name="常规" xfId="0" builtinId="0"/>
    <cellStyle name="常规 2" xfId="1"/>
    <cellStyle name="常规 2 2" xfId="2"/>
    <cellStyle name="常规 2 3" xfId="3"/>
    <cellStyle name="常规 2 4" xfId="4"/>
    <cellStyle name="常规 2 5" xfId="5"/>
    <cellStyle name="常规 3" xfId="6"/>
    <cellStyle name="常规 4" xfId="7"/>
    <cellStyle name="常规_2010年财政预算草案（原始稿）" xfId="8"/>
    <cellStyle name="计算 2" xfId="9"/>
    <cellStyle name="计算 3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showGridLines="0" showZeros="0" tabSelected="1" workbookViewId="0">
      <selection activeCell="A2" sqref="A2:E2"/>
    </sheetView>
  </sheetViews>
  <sheetFormatPr defaultColWidth="9.125" defaultRowHeight="14.25"/>
  <cols>
    <col min="1" max="1" width="31.125" style="1" customWidth="1"/>
    <col min="2" max="4" width="12.375" style="1" customWidth="1"/>
    <col min="5" max="5" width="10.375" style="1" customWidth="1"/>
    <col min="6" max="16384" width="9.125" style="1"/>
  </cols>
  <sheetData>
    <row r="1" spans="1:5" ht="21" customHeight="1">
      <c r="A1" s="64" t="s">
        <v>0</v>
      </c>
    </row>
    <row r="2" spans="1:5" ht="33.75" customHeight="1">
      <c r="A2" s="103" t="s">
        <v>1</v>
      </c>
      <c r="B2" s="103"/>
      <c r="C2" s="103"/>
      <c r="D2" s="103"/>
      <c r="E2" s="103"/>
    </row>
    <row r="3" spans="1:5" ht="22.5" customHeight="1">
      <c r="A3" s="10"/>
      <c r="D3" s="10"/>
      <c r="E3" s="20" t="s">
        <v>2</v>
      </c>
    </row>
    <row r="4" spans="1:5" ht="27">
      <c r="A4" s="21" t="s">
        <v>3</v>
      </c>
      <c r="B4" s="8" t="s">
        <v>4</v>
      </c>
      <c r="C4" s="8" t="s">
        <v>760</v>
      </c>
      <c r="D4" s="27" t="s">
        <v>761</v>
      </c>
      <c r="E4" s="22" t="s">
        <v>7</v>
      </c>
    </row>
    <row r="5" spans="1:5" ht="21" customHeight="1">
      <c r="A5" s="23" t="s">
        <v>8</v>
      </c>
      <c r="B5" s="24">
        <v>67537</v>
      </c>
      <c r="C5" s="24">
        <f>D5-B5</f>
        <v>-11507</v>
      </c>
      <c r="D5" s="25">
        <v>56030</v>
      </c>
      <c r="E5" s="26">
        <f>ROUNDDOWN((D5-B5)/B5%,1)</f>
        <v>-17</v>
      </c>
    </row>
    <row r="6" spans="1:5" ht="21" customHeight="1">
      <c r="A6" s="23" t="s">
        <v>9</v>
      </c>
      <c r="B6" s="24">
        <v>44802</v>
      </c>
      <c r="C6" s="24">
        <f>D6-B6</f>
        <v>-11022</v>
      </c>
      <c r="D6" s="25">
        <v>33780</v>
      </c>
      <c r="E6" s="26">
        <f t="shared" ref="E6:E30" si="0">ROUNDDOWN((D6-B6)/B6%,1)</f>
        <v>-24.6</v>
      </c>
    </row>
    <row r="7" spans="1:5" ht="21" customHeight="1">
      <c r="A7" s="23" t="s">
        <v>10</v>
      </c>
      <c r="B7" s="24">
        <v>8932</v>
      </c>
      <c r="C7" s="24">
        <f>D7-B7</f>
        <v>133</v>
      </c>
      <c r="D7" s="25">
        <v>9065</v>
      </c>
      <c r="E7" s="26">
        <f t="shared" si="0"/>
        <v>1.4</v>
      </c>
    </row>
    <row r="8" spans="1:5" ht="21" customHeight="1">
      <c r="A8" s="23" t="s">
        <v>11</v>
      </c>
      <c r="B8" s="24">
        <v>11435</v>
      </c>
      <c r="C8" s="24">
        <f t="shared" ref="C8:C30" si="1">D8-B8</f>
        <v>-8625</v>
      </c>
      <c r="D8" s="25">
        <v>2810</v>
      </c>
      <c r="E8" s="26">
        <f t="shared" si="0"/>
        <v>-75.400000000000006</v>
      </c>
    </row>
    <row r="9" spans="1:5" ht="21" customHeight="1">
      <c r="A9" s="23" t="s">
        <v>12</v>
      </c>
      <c r="B9" s="24">
        <v>5930</v>
      </c>
      <c r="C9" s="24">
        <f t="shared" si="1"/>
        <v>-2090</v>
      </c>
      <c r="D9" s="25">
        <v>3840</v>
      </c>
      <c r="E9" s="26">
        <f t="shared" si="0"/>
        <v>-35.200000000000003</v>
      </c>
    </row>
    <row r="10" spans="1:5" ht="21" customHeight="1">
      <c r="A10" s="23" t="s">
        <v>13</v>
      </c>
      <c r="B10" s="24">
        <v>720</v>
      </c>
      <c r="C10" s="24">
        <f t="shared" si="1"/>
        <v>-250</v>
      </c>
      <c r="D10" s="25">
        <v>470</v>
      </c>
      <c r="E10" s="26">
        <f t="shared" si="0"/>
        <v>-34.700000000000003</v>
      </c>
    </row>
    <row r="11" spans="1:5" ht="21" customHeight="1">
      <c r="A11" s="23" t="s">
        <v>14</v>
      </c>
      <c r="B11" s="24">
        <v>1180</v>
      </c>
      <c r="C11" s="24">
        <f t="shared" si="1"/>
        <v>-1110</v>
      </c>
      <c r="D11" s="25">
        <v>70</v>
      </c>
      <c r="E11" s="26">
        <f t="shared" si="0"/>
        <v>-94</v>
      </c>
    </row>
    <row r="12" spans="1:5" ht="21" customHeight="1">
      <c r="A12" s="23" t="s">
        <v>15</v>
      </c>
      <c r="B12" s="24">
        <v>1200</v>
      </c>
      <c r="C12" s="24">
        <f t="shared" si="1"/>
        <v>-350</v>
      </c>
      <c r="D12" s="25">
        <v>850</v>
      </c>
      <c r="E12" s="26">
        <f t="shared" si="0"/>
        <v>-29.1</v>
      </c>
    </row>
    <row r="13" spans="1:5" ht="21" customHeight="1">
      <c r="A13" s="23" t="s">
        <v>16</v>
      </c>
      <c r="B13" s="24">
        <v>775</v>
      </c>
      <c r="C13" s="24">
        <f t="shared" si="1"/>
        <v>-435</v>
      </c>
      <c r="D13" s="25">
        <v>340</v>
      </c>
      <c r="E13" s="26">
        <f t="shared" si="0"/>
        <v>-56.1</v>
      </c>
    </row>
    <row r="14" spans="1:5" ht="21" customHeight="1">
      <c r="A14" s="23" t="s">
        <v>17</v>
      </c>
      <c r="B14" s="24">
        <v>650</v>
      </c>
      <c r="C14" s="24">
        <f t="shared" si="1"/>
        <v>-380</v>
      </c>
      <c r="D14" s="25">
        <v>270</v>
      </c>
      <c r="E14" s="26">
        <f t="shared" si="0"/>
        <v>-58.4</v>
      </c>
    </row>
    <row r="15" spans="1:5" ht="21" customHeight="1">
      <c r="A15" s="23" t="s">
        <v>18</v>
      </c>
      <c r="B15" s="24">
        <v>1430</v>
      </c>
      <c r="C15" s="24">
        <f t="shared" si="1"/>
        <v>-830</v>
      </c>
      <c r="D15" s="25">
        <v>600</v>
      </c>
      <c r="E15" s="26">
        <f t="shared" si="0"/>
        <v>-58</v>
      </c>
    </row>
    <row r="16" spans="1:5" ht="21" customHeight="1">
      <c r="A16" s="23" t="s">
        <v>19</v>
      </c>
      <c r="B16" s="24">
        <v>1450</v>
      </c>
      <c r="C16" s="24">
        <f t="shared" si="1"/>
        <v>-1330</v>
      </c>
      <c r="D16" s="25">
        <v>120</v>
      </c>
      <c r="E16" s="26">
        <f t="shared" si="0"/>
        <v>-91.7</v>
      </c>
    </row>
    <row r="17" spans="1:5" ht="21" customHeight="1">
      <c r="A17" s="23" t="s">
        <v>20</v>
      </c>
      <c r="B17" s="24">
        <v>200</v>
      </c>
      <c r="C17" s="24">
        <f t="shared" si="1"/>
        <v>515</v>
      </c>
      <c r="D17" s="25">
        <v>715</v>
      </c>
      <c r="E17" s="26">
        <f t="shared" si="0"/>
        <v>257.5</v>
      </c>
    </row>
    <row r="18" spans="1:5" ht="21" customHeight="1">
      <c r="A18" s="23" t="s">
        <v>21</v>
      </c>
      <c r="B18" s="24">
        <v>9250</v>
      </c>
      <c r="C18" s="24">
        <f t="shared" si="1"/>
        <v>4580</v>
      </c>
      <c r="D18" s="25">
        <v>13830</v>
      </c>
      <c r="E18" s="26">
        <f t="shared" si="0"/>
        <v>49.5</v>
      </c>
    </row>
    <row r="19" spans="1:5" ht="21" customHeight="1">
      <c r="A19" s="23" t="s">
        <v>22</v>
      </c>
      <c r="B19" s="24">
        <v>1650</v>
      </c>
      <c r="C19" s="24">
        <f t="shared" si="1"/>
        <v>-850</v>
      </c>
      <c r="D19" s="25">
        <v>800</v>
      </c>
      <c r="E19" s="26">
        <f t="shared" si="0"/>
        <v>-51.5</v>
      </c>
    </row>
    <row r="20" spans="1:5" ht="21" customHeight="1">
      <c r="A20" s="23" t="s">
        <v>23</v>
      </c>
      <c r="B20" s="24">
        <v>0</v>
      </c>
      <c r="C20" s="24">
        <f t="shared" si="1"/>
        <v>0</v>
      </c>
      <c r="D20" s="25">
        <v>0</v>
      </c>
      <c r="E20" s="26"/>
    </row>
    <row r="21" spans="1:5" ht="21" customHeight="1">
      <c r="A21" s="23" t="s">
        <v>24</v>
      </c>
      <c r="B21" s="24">
        <v>0</v>
      </c>
      <c r="C21" s="24">
        <f t="shared" si="1"/>
        <v>0</v>
      </c>
      <c r="D21" s="25">
        <v>0</v>
      </c>
      <c r="E21" s="26"/>
    </row>
    <row r="22" spans="1:5" ht="21" customHeight="1">
      <c r="A22" s="23" t="s">
        <v>25</v>
      </c>
      <c r="B22" s="24">
        <v>22735</v>
      </c>
      <c r="C22" s="24">
        <f t="shared" si="1"/>
        <v>-485</v>
      </c>
      <c r="D22" s="25">
        <v>22250</v>
      </c>
      <c r="E22" s="26">
        <f t="shared" si="0"/>
        <v>-2.1</v>
      </c>
    </row>
    <row r="23" spans="1:5" ht="21" customHeight="1">
      <c r="A23" s="23" t="s">
        <v>26</v>
      </c>
      <c r="B23" s="24">
        <v>4150</v>
      </c>
      <c r="C23" s="24">
        <f t="shared" si="1"/>
        <v>-1620</v>
      </c>
      <c r="D23" s="25">
        <v>2530</v>
      </c>
      <c r="E23" s="26">
        <f t="shared" si="0"/>
        <v>-39</v>
      </c>
    </row>
    <row r="24" spans="1:5" ht="21" customHeight="1">
      <c r="A24" s="23" t="s">
        <v>27</v>
      </c>
      <c r="B24" s="24">
        <v>8935</v>
      </c>
      <c r="C24" s="24">
        <f t="shared" si="1"/>
        <v>4295</v>
      </c>
      <c r="D24" s="25">
        <v>13230</v>
      </c>
      <c r="E24" s="26">
        <f t="shared" si="0"/>
        <v>48</v>
      </c>
    </row>
    <row r="25" spans="1:5" ht="21" customHeight="1">
      <c r="A25" s="23" t="s">
        <v>28</v>
      </c>
      <c r="B25" s="24">
        <v>5300</v>
      </c>
      <c r="C25" s="24">
        <f t="shared" si="1"/>
        <v>-100</v>
      </c>
      <c r="D25" s="25">
        <v>5200</v>
      </c>
      <c r="E25" s="26">
        <f t="shared" si="0"/>
        <v>-1.8</v>
      </c>
    </row>
    <row r="26" spans="1:5" ht="21" customHeight="1">
      <c r="A26" s="23" t="s">
        <v>29</v>
      </c>
      <c r="B26" s="24">
        <v>0</v>
      </c>
      <c r="C26" s="24">
        <f t="shared" si="1"/>
        <v>0</v>
      </c>
      <c r="D26" s="25">
        <v>0</v>
      </c>
      <c r="E26" s="26"/>
    </row>
    <row r="27" spans="1:5" ht="21" customHeight="1">
      <c r="A27" s="23" t="s">
        <v>30</v>
      </c>
      <c r="B27" s="24">
        <v>3200</v>
      </c>
      <c r="C27" s="24">
        <f t="shared" si="1"/>
        <v>-2230</v>
      </c>
      <c r="D27" s="25">
        <v>970</v>
      </c>
      <c r="E27" s="26">
        <f t="shared" si="0"/>
        <v>-69.599999999999994</v>
      </c>
    </row>
    <row r="28" spans="1:5" ht="21" customHeight="1">
      <c r="A28" s="23" t="s">
        <v>31</v>
      </c>
      <c r="B28" s="24">
        <v>100</v>
      </c>
      <c r="C28" s="24">
        <f t="shared" si="1"/>
        <v>-60</v>
      </c>
      <c r="D28" s="25">
        <v>40</v>
      </c>
      <c r="E28" s="26">
        <f t="shared" si="0"/>
        <v>-60</v>
      </c>
    </row>
    <row r="29" spans="1:5" ht="21" customHeight="1">
      <c r="A29" s="23" t="s">
        <v>32</v>
      </c>
      <c r="B29" s="24">
        <v>150</v>
      </c>
      <c r="C29" s="24">
        <f t="shared" si="1"/>
        <v>40</v>
      </c>
      <c r="D29" s="25">
        <v>190</v>
      </c>
      <c r="E29" s="26">
        <f t="shared" si="0"/>
        <v>26.6</v>
      </c>
    </row>
    <row r="30" spans="1:5" ht="21" customHeight="1">
      <c r="A30" s="23" t="s">
        <v>33</v>
      </c>
      <c r="B30" s="24">
        <v>900</v>
      </c>
      <c r="C30" s="24">
        <f t="shared" si="1"/>
        <v>-810</v>
      </c>
      <c r="D30" s="25">
        <v>90</v>
      </c>
      <c r="E30" s="26">
        <f t="shared" si="0"/>
        <v>-90</v>
      </c>
    </row>
  </sheetData>
  <mergeCells count="1">
    <mergeCell ref="A2:E2"/>
  </mergeCells>
  <phoneticPr fontId="5" type="noConversion"/>
  <printOptions horizontalCentered="1" verticalCentered="1"/>
  <pageMargins left="0.94488188976377963" right="0.94488188976377963" top="0.98425196850393704" bottom="0.98425196850393704" header="0" footer="0.70866141732283472"/>
  <pageSetup paperSize="9" orientation="portrait" r:id="rId1"/>
  <headerFooter scaleWithDoc="0">
    <oddFooter>&amp;R&amp;14— 9 —　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showGridLines="0" showZeros="0" workbookViewId="0">
      <selection activeCell="D6" sqref="D6"/>
    </sheetView>
  </sheetViews>
  <sheetFormatPr defaultColWidth="9.125" defaultRowHeight="14.25"/>
  <cols>
    <col min="1" max="1" width="22.875" style="74" customWidth="1"/>
    <col min="2" max="2" width="9" style="66" customWidth="1"/>
    <col min="3" max="3" width="7.625" style="66" customWidth="1"/>
    <col min="4" max="4" width="9.25" style="66" customWidth="1"/>
    <col min="5" max="5" width="8" style="66" customWidth="1"/>
    <col min="6" max="6" width="7.5" style="66" customWidth="1"/>
    <col min="7" max="7" width="9.5" style="66" customWidth="1"/>
    <col min="8" max="8" width="8.25" style="66" customWidth="1"/>
    <col min="9" max="16384" width="9.125" style="66"/>
  </cols>
  <sheetData>
    <row r="1" spans="1:8" s="4" customFormat="1" ht="20.25" customHeight="1">
      <c r="A1" s="65" t="s">
        <v>34</v>
      </c>
    </row>
    <row r="2" spans="1:8" s="4" customFormat="1" ht="30" customHeight="1">
      <c r="A2" s="104" t="s">
        <v>35</v>
      </c>
      <c r="B2" s="104"/>
      <c r="C2" s="104"/>
      <c r="D2" s="104"/>
      <c r="E2" s="104"/>
      <c r="F2" s="104"/>
      <c r="G2" s="104"/>
      <c r="H2" s="104"/>
    </row>
    <row r="3" spans="1:8" ht="21.75" customHeight="1">
      <c r="A3" s="5"/>
      <c r="B3" s="6"/>
      <c r="C3" s="6"/>
      <c r="D3" s="6"/>
      <c r="E3" s="6"/>
      <c r="F3" s="6"/>
      <c r="G3" s="6"/>
      <c r="H3" s="2" t="s">
        <v>2</v>
      </c>
    </row>
    <row r="4" spans="1:8" s="4" customFormat="1" ht="24.75" customHeight="1">
      <c r="A4" s="105" t="s">
        <v>3</v>
      </c>
      <c r="B4" s="107" t="s">
        <v>4</v>
      </c>
      <c r="C4" s="109" t="s">
        <v>785</v>
      </c>
      <c r="D4" s="110"/>
      <c r="E4" s="110"/>
      <c r="F4" s="110"/>
      <c r="G4" s="111"/>
      <c r="H4" s="107" t="s">
        <v>36</v>
      </c>
    </row>
    <row r="5" spans="1:8" ht="35.25" customHeight="1">
      <c r="A5" s="106"/>
      <c r="B5" s="108"/>
      <c r="C5" s="67" t="s">
        <v>786</v>
      </c>
      <c r="D5" s="68" t="s">
        <v>762</v>
      </c>
      <c r="E5" s="68" t="s">
        <v>38</v>
      </c>
      <c r="F5" s="68" t="s">
        <v>782</v>
      </c>
      <c r="G5" s="68" t="s">
        <v>770</v>
      </c>
      <c r="H5" s="108"/>
    </row>
    <row r="6" spans="1:8" s="4" customFormat="1" ht="24" customHeight="1">
      <c r="A6" s="69" t="s">
        <v>39</v>
      </c>
      <c r="B6" s="70">
        <v>241730</v>
      </c>
      <c r="C6" s="70">
        <f t="shared" ref="C6:C27" si="0">H6-B6</f>
        <v>51827</v>
      </c>
      <c r="D6" s="70">
        <v>21830</v>
      </c>
      <c r="E6" s="70">
        <v>-11507</v>
      </c>
      <c r="F6" s="70">
        <v>10000</v>
      </c>
      <c r="G6" s="70">
        <f>C6-D6-E6-F6</f>
        <v>31504</v>
      </c>
      <c r="H6" s="70">
        <v>293557</v>
      </c>
    </row>
    <row r="7" spans="1:8" ht="24" customHeight="1">
      <c r="A7" s="71" t="s">
        <v>40</v>
      </c>
      <c r="B7" s="19">
        <v>12868</v>
      </c>
      <c r="C7" s="19">
        <f t="shared" si="0"/>
        <v>4785</v>
      </c>
      <c r="D7" s="19">
        <v>4027</v>
      </c>
      <c r="E7" s="19">
        <v>-29</v>
      </c>
      <c r="F7" s="19">
        <v>0</v>
      </c>
      <c r="G7" s="18">
        <f t="shared" ref="G7:G27" si="1">C7-D7-E7-F7</f>
        <v>787</v>
      </c>
      <c r="H7" s="19">
        <v>17653</v>
      </c>
    </row>
    <row r="8" spans="1:8" s="4" customFormat="1" ht="24" customHeight="1">
      <c r="A8" s="72" t="s">
        <v>41</v>
      </c>
      <c r="B8" s="73">
        <v>0</v>
      </c>
      <c r="C8" s="73">
        <f t="shared" si="0"/>
        <v>0</v>
      </c>
      <c r="D8" s="73">
        <v>0</v>
      </c>
      <c r="E8" s="73">
        <v>0</v>
      </c>
      <c r="F8" s="73">
        <v>0</v>
      </c>
      <c r="G8" s="70">
        <f t="shared" si="1"/>
        <v>0</v>
      </c>
      <c r="H8" s="73">
        <v>0</v>
      </c>
    </row>
    <row r="9" spans="1:8" ht="24" customHeight="1">
      <c r="A9" s="71" t="s">
        <v>42</v>
      </c>
      <c r="B9" s="19">
        <v>13327</v>
      </c>
      <c r="C9" s="19">
        <f t="shared" si="0"/>
        <v>1417</v>
      </c>
      <c r="D9" s="19">
        <v>520</v>
      </c>
      <c r="E9" s="19">
        <v>-464</v>
      </c>
      <c r="F9" s="19"/>
      <c r="G9" s="18">
        <f t="shared" si="1"/>
        <v>1361</v>
      </c>
      <c r="H9" s="19">
        <v>14744</v>
      </c>
    </row>
    <row r="10" spans="1:8" s="4" customFormat="1" ht="24" customHeight="1">
      <c r="A10" s="72" t="s">
        <v>43</v>
      </c>
      <c r="B10" s="73">
        <v>63902</v>
      </c>
      <c r="C10" s="73">
        <f t="shared" si="0"/>
        <v>8178</v>
      </c>
      <c r="D10" s="73">
        <v>7158</v>
      </c>
      <c r="E10" s="73">
        <v>-2019</v>
      </c>
      <c r="F10" s="73">
        <v>500</v>
      </c>
      <c r="G10" s="70">
        <f t="shared" si="1"/>
        <v>2539</v>
      </c>
      <c r="H10" s="73">
        <v>72080</v>
      </c>
    </row>
    <row r="11" spans="1:8" ht="24" customHeight="1">
      <c r="A11" s="71" t="s">
        <v>44</v>
      </c>
      <c r="B11" s="19">
        <v>658</v>
      </c>
      <c r="C11" s="19">
        <f t="shared" si="0"/>
        <v>17</v>
      </c>
      <c r="D11" s="19">
        <v>12</v>
      </c>
      <c r="E11" s="19">
        <v>0</v>
      </c>
      <c r="F11" s="19">
        <v>0</v>
      </c>
      <c r="G11" s="18">
        <f t="shared" si="1"/>
        <v>5</v>
      </c>
      <c r="H11" s="19">
        <v>675</v>
      </c>
    </row>
    <row r="12" spans="1:8" s="4" customFormat="1" ht="24" customHeight="1">
      <c r="A12" s="72" t="s">
        <v>45</v>
      </c>
      <c r="B12" s="73">
        <v>2060</v>
      </c>
      <c r="C12" s="73">
        <f t="shared" si="0"/>
        <v>671</v>
      </c>
      <c r="D12" s="73">
        <v>83</v>
      </c>
      <c r="E12" s="73">
        <v>-15</v>
      </c>
      <c r="F12" s="73">
        <v>0</v>
      </c>
      <c r="G12" s="70">
        <f t="shared" si="1"/>
        <v>603</v>
      </c>
      <c r="H12" s="73">
        <v>2731</v>
      </c>
    </row>
    <row r="13" spans="1:8" ht="24" customHeight="1">
      <c r="A13" s="71" t="s">
        <v>46</v>
      </c>
      <c r="B13" s="19">
        <v>41522</v>
      </c>
      <c r="C13" s="19">
        <f t="shared" si="0"/>
        <v>5590</v>
      </c>
      <c r="D13" s="19">
        <v>1851</v>
      </c>
      <c r="E13" s="19">
        <v>-93</v>
      </c>
      <c r="F13" s="19">
        <v>0</v>
      </c>
      <c r="G13" s="18">
        <f t="shared" si="1"/>
        <v>3832</v>
      </c>
      <c r="H13" s="19">
        <v>47112</v>
      </c>
    </row>
    <row r="14" spans="1:8" s="4" customFormat="1" ht="24" customHeight="1">
      <c r="A14" s="72" t="s">
        <v>47</v>
      </c>
      <c r="B14" s="73">
        <v>48932</v>
      </c>
      <c r="C14" s="73">
        <f t="shared" si="0"/>
        <v>4882</v>
      </c>
      <c r="D14" s="73">
        <v>3582</v>
      </c>
      <c r="E14" s="73">
        <v>-1898</v>
      </c>
      <c r="F14" s="73">
        <v>40</v>
      </c>
      <c r="G14" s="70">
        <f t="shared" si="1"/>
        <v>3158</v>
      </c>
      <c r="H14" s="73">
        <v>53814</v>
      </c>
    </row>
    <row r="15" spans="1:8" ht="24" customHeight="1">
      <c r="A15" s="71" t="s">
        <v>48</v>
      </c>
      <c r="B15" s="19">
        <v>3379</v>
      </c>
      <c r="C15" s="19">
        <f t="shared" si="0"/>
        <v>2422</v>
      </c>
      <c r="D15" s="19">
        <v>157</v>
      </c>
      <c r="E15" s="19">
        <v>-275</v>
      </c>
      <c r="F15" s="19">
        <v>1200</v>
      </c>
      <c r="G15" s="18">
        <f t="shared" si="1"/>
        <v>1340</v>
      </c>
      <c r="H15" s="19">
        <v>5801</v>
      </c>
    </row>
    <row r="16" spans="1:8" s="4" customFormat="1" ht="24" customHeight="1">
      <c r="A16" s="72" t="s">
        <v>49</v>
      </c>
      <c r="B16" s="73">
        <v>2928</v>
      </c>
      <c r="C16" s="73">
        <f t="shared" si="0"/>
        <v>2260</v>
      </c>
      <c r="D16" s="73">
        <v>607</v>
      </c>
      <c r="E16" s="73">
        <v>-359</v>
      </c>
      <c r="F16" s="73">
        <v>2000</v>
      </c>
      <c r="G16" s="70">
        <f t="shared" si="1"/>
        <v>12</v>
      </c>
      <c r="H16" s="73">
        <v>5188</v>
      </c>
    </row>
    <row r="17" spans="1:8" ht="24" customHeight="1">
      <c r="A17" s="71" t="s">
        <v>50</v>
      </c>
      <c r="B17" s="19">
        <v>20256</v>
      </c>
      <c r="C17" s="19">
        <f t="shared" si="0"/>
        <v>23785</v>
      </c>
      <c r="D17" s="19">
        <v>3341</v>
      </c>
      <c r="E17" s="19">
        <v>-423</v>
      </c>
      <c r="F17" s="19">
        <v>4629</v>
      </c>
      <c r="G17" s="18">
        <f t="shared" si="1"/>
        <v>16238</v>
      </c>
      <c r="H17" s="19">
        <v>44041</v>
      </c>
    </row>
    <row r="18" spans="1:8" s="4" customFormat="1" ht="24" customHeight="1">
      <c r="A18" s="72" t="s">
        <v>51</v>
      </c>
      <c r="B18" s="73">
        <v>4079</v>
      </c>
      <c r="C18" s="73">
        <f t="shared" si="0"/>
        <v>4078</v>
      </c>
      <c r="D18" s="73">
        <v>19</v>
      </c>
      <c r="E18" s="73">
        <v>-131</v>
      </c>
      <c r="F18" s="73">
        <v>1631</v>
      </c>
      <c r="G18" s="70">
        <f t="shared" si="1"/>
        <v>2559</v>
      </c>
      <c r="H18" s="73">
        <v>8157</v>
      </c>
    </row>
    <row r="19" spans="1:8" ht="24" customHeight="1">
      <c r="A19" s="71" t="s">
        <v>52</v>
      </c>
      <c r="B19" s="19">
        <v>783</v>
      </c>
      <c r="C19" s="19">
        <f t="shared" si="0"/>
        <v>207</v>
      </c>
      <c r="D19" s="19">
        <v>25</v>
      </c>
      <c r="E19" s="19">
        <v>0</v>
      </c>
      <c r="F19" s="19">
        <v>0</v>
      </c>
      <c r="G19" s="18">
        <f t="shared" si="1"/>
        <v>182</v>
      </c>
      <c r="H19" s="19">
        <v>990</v>
      </c>
    </row>
    <row r="20" spans="1:8" s="4" customFormat="1" ht="24" customHeight="1">
      <c r="A20" s="72" t="s">
        <v>53</v>
      </c>
      <c r="B20" s="73">
        <v>1288</v>
      </c>
      <c r="C20" s="73">
        <f t="shared" si="0"/>
        <v>2309</v>
      </c>
      <c r="D20" s="73">
        <v>24</v>
      </c>
      <c r="E20" s="73">
        <v>0</v>
      </c>
      <c r="F20" s="73">
        <v>0</v>
      </c>
      <c r="G20" s="70">
        <f t="shared" si="1"/>
        <v>2285</v>
      </c>
      <c r="H20" s="73">
        <v>3597</v>
      </c>
    </row>
    <row r="21" spans="1:8" ht="24" customHeight="1">
      <c r="A21" s="71" t="s">
        <v>54</v>
      </c>
      <c r="B21" s="19">
        <v>57</v>
      </c>
      <c r="C21" s="19">
        <f t="shared" si="0"/>
        <v>50</v>
      </c>
      <c r="D21" s="19">
        <v>0</v>
      </c>
      <c r="E21" s="19">
        <v>0</v>
      </c>
      <c r="F21" s="19">
        <v>0</v>
      </c>
      <c r="G21" s="18">
        <f t="shared" si="1"/>
        <v>50</v>
      </c>
      <c r="H21" s="19">
        <v>107</v>
      </c>
    </row>
    <row r="22" spans="1:8" s="4" customFormat="1" ht="24" customHeight="1">
      <c r="A22" s="72" t="s">
        <v>55</v>
      </c>
      <c r="B22" s="73">
        <v>586</v>
      </c>
      <c r="C22" s="73">
        <f t="shared" si="0"/>
        <v>-67</v>
      </c>
      <c r="D22" s="73">
        <v>29</v>
      </c>
      <c r="E22" s="73">
        <v>-113</v>
      </c>
      <c r="F22" s="73">
        <v>0</v>
      </c>
      <c r="G22" s="70">
        <f t="shared" si="1"/>
        <v>17</v>
      </c>
      <c r="H22" s="73">
        <v>519</v>
      </c>
    </row>
    <row r="23" spans="1:8" ht="24" customHeight="1">
      <c r="A23" s="71" t="s">
        <v>56</v>
      </c>
      <c r="B23" s="19">
        <v>5110</v>
      </c>
      <c r="C23" s="19">
        <f t="shared" si="0"/>
        <v>3134</v>
      </c>
      <c r="D23" s="19">
        <v>11</v>
      </c>
      <c r="E23" s="19">
        <v>-36</v>
      </c>
      <c r="F23" s="19">
        <v>0</v>
      </c>
      <c r="G23" s="18">
        <f t="shared" si="1"/>
        <v>3159</v>
      </c>
      <c r="H23" s="19">
        <v>8244</v>
      </c>
    </row>
    <row r="24" spans="1:8" s="4" customFormat="1" ht="24" customHeight="1">
      <c r="A24" s="72" t="s">
        <v>57</v>
      </c>
      <c r="B24" s="73">
        <v>721</v>
      </c>
      <c r="C24" s="73">
        <f t="shared" si="0"/>
        <v>14</v>
      </c>
      <c r="D24" s="73">
        <v>7</v>
      </c>
      <c r="E24" s="73">
        <v>0</v>
      </c>
      <c r="F24" s="73">
        <v>0</v>
      </c>
      <c r="G24" s="70">
        <f t="shared" si="1"/>
        <v>7</v>
      </c>
      <c r="H24" s="73">
        <v>735</v>
      </c>
    </row>
    <row r="25" spans="1:8" ht="24" customHeight="1">
      <c r="A25" s="71" t="s">
        <v>58</v>
      </c>
      <c r="B25" s="19">
        <v>6850</v>
      </c>
      <c r="C25" s="19">
        <f t="shared" si="0"/>
        <v>-6850</v>
      </c>
      <c r="D25" s="19">
        <v>0</v>
      </c>
      <c r="E25" s="19"/>
      <c r="F25" s="19"/>
      <c r="G25" s="18">
        <f t="shared" si="1"/>
        <v>-6850</v>
      </c>
      <c r="H25" s="19">
        <v>0</v>
      </c>
    </row>
    <row r="26" spans="1:8" s="4" customFormat="1" ht="24" customHeight="1">
      <c r="A26" s="72" t="s">
        <v>59</v>
      </c>
      <c r="B26" s="73">
        <v>10924</v>
      </c>
      <c r="C26" s="73">
        <f t="shared" si="0"/>
        <v>-4764</v>
      </c>
      <c r="D26" s="73">
        <v>377</v>
      </c>
      <c r="E26" s="73">
        <v>-5652</v>
      </c>
      <c r="F26" s="73">
        <v>0</v>
      </c>
      <c r="G26" s="70">
        <f t="shared" si="1"/>
        <v>511</v>
      </c>
      <c r="H26" s="73">
        <v>6160</v>
      </c>
    </row>
    <row r="27" spans="1:8" ht="24" customHeight="1">
      <c r="A27" s="71" t="s">
        <v>60</v>
      </c>
      <c r="B27" s="19">
        <v>1500</v>
      </c>
      <c r="C27" s="19">
        <f t="shared" si="0"/>
        <v>-291</v>
      </c>
      <c r="D27" s="19">
        <v>0</v>
      </c>
      <c r="E27" s="19">
        <v>0</v>
      </c>
      <c r="F27" s="19">
        <v>0</v>
      </c>
      <c r="G27" s="18">
        <f t="shared" si="1"/>
        <v>-291</v>
      </c>
      <c r="H27" s="19">
        <v>1209</v>
      </c>
    </row>
  </sheetData>
  <mergeCells count="5">
    <mergeCell ref="A2:H2"/>
    <mergeCell ref="A4:A5"/>
    <mergeCell ref="B4:B5"/>
    <mergeCell ref="H4:H5"/>
    <mergeCell ref="C4:G4"/>
  </mergeCells>
  <phoneticPr fontId="5" type="noConversion"/>
  <printOptions horizontalCentered="1"/>
  <pageMargins left="0.94488188976377963" right="0.94488188976377963" top="0.98425196850393704" bottom="1.1417322834645669" header="0" footer="0.82677165354330717"/>
  <pageSetup paperSize="9" orientation="portrait" r:id="rId1"/>
  <headerFooter scaleWithDoc="0">
    <oddFooter>&amp;L&amp;14 — 10 —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79"/>
  <sheetViews>
    <sheetView showGridLines="0" showZeros="0" topLeftCell="A651" workbookViewId="0">
      <selection activeCell="E672" sqref="E672"/>
    </sheetView>
  </sheetViews>
  <sheetFormatPr defaultColWidth="9.125" defaultRowHeight="14.25"/>
  <cols>
    <col min="1" max="1" width="34.875" style="74" customWidth="1"/>
    <col min="2" max="4" width="11.75" style="66" customWidth="1"/>
    <col min="5" max="5" width="11.25" style="66" customWidth="1"/>
    <col min="6" max="16384" width="9.125" style="66"/>
  </cols>
  <sheetData>
    <row r="1" spans="1:5" s="4" customFormat="1" ht="24" customHeight="1">
      <c r="A1" s="65" t="s">
        <v>700</v>
      </c>
    </row>
    <row r="2" spans="1:5" s="4" customFormat="1" ht="33.75" customHeight="1">
      <c r="A2" s="112" t="s">
        <v>61</v>
      </c>
      <c r="B2" s="112"/>
      <c r="C2" s="112"/>
      <c r="D2" s="112"/>
      <c r="E2" s="112"/>
    </row>
    <row r="3" spans="1:5" ht="22.5" customHeight="1">
      <c r="A3" s="5"/>
      <c r="B3" s="6"/>
      <c r="C3" s="6"/>
      <c r="D3" s="6"/>
      <c r="E3" s="6" t="s">
        <v>2</v>
      </c>
    </row>
    <row r="4" spans="1:5" s="4" customFormat="1" ht="18.399999999999999" customHeight="1">
      <c r="A4" s="75" t="s">
        <v>3</v>
      </c>
      <c r="B4" s="76" t="s">
        <v>4</v>
      </c>
      <c r="C4" s="77" t="s">
        <v>785</v>
      </c>
      <c r="D4" s="78" t="s">
        <v>787</v>
      </c>
      <c r="E4" s="79" t="s">
        <v>62</v>
      </c>
    </row>
    <row r="5" spans="1:5" ht="16.899999999999999" customHeight="1">
      <c r="A5" s="15" t="s">
        <v>39</v>
      </c>
      <c r="B5" s="13">
        <v>241730</v>
      </c>
      <c r="C5" s="13">
        <f>D5-B5</f>
        <v>51827</v>
      </c>
      <c r="D5" s="14">
        <v>293557</v>
      </c>
      <c r="E5" s="80"/>
    </row>
    <row r="6" spans="1:5" s="4" customFormat="1" ht="16.899999999999999" customHeight="1">
      <c r="A6" s="81" t="s">
        <v>40</v>
      </c>
      <c r="B6" s="82">
        <v>12868</v>
      </c>
      <c r="C6" s="82">
        <f t="shared" ref="C6:C53" si="0">D6-B6</f>
        <v>4785</v>
      </c>
      <c r="D6" s="83">
        <v>17653</v>
      </c>
      <c r="E6" s="79"/>
    </row>
    <row r="7" spans="1:5" ht="16.899999999999999" customHeight="1">
      <c r="A7" s="15" t="s">
        <v>63</v>
      </c>
      <c r="B7" s="13">
        <v>362</v>
      </c>
      <c r="C7" s="13">
        <f t="shared" si="0"/>
        <v>39</v>
      </c>
      <c r="D7" s="14">
        <v>401</v>
      </c>
      <c r="E7" s="80"/>
    </row>
    <row r="8" spans="1:5" s="4" customFormat="1" ht="16.899999999999999" customHeight="1">
      <c r="A8" s="81" t="s">
        <v>64</v>
      </c>
      <c r="B8" s="82">
        <v>182</v>
      </c>
      <c r="C8" s="82">
        <f t="shared" si="0"/>
        <v>18</v>
      </c>
      <c r="D8" s="83">
        <v>200</v>
      </c>
      <c r="E8" s="79"/>
    </row>
    <row r="9" spans="1:5" ht="16.899999999999999" customHeight="1">
      <c r="A9" s="15" t="s">
        <v>65</v>
      </c>
      <c r="B9" s="13">
        <v>10</v>
      </c>
      <c r="C9" s="13">
        <f t="shared" si="0"/>
        <v>0</v>
      </c>
      <c r="D9" s="14">
        <v>10</v>
      </c>
      <c r="E9" s="80"/>
    </row>
    <row r="10" spans="1:5" s="4" customFormat="1" ht="16.899999999999999" customHeight="1">
      <c r="A10" s="81" t="s">
        <v>67</v>
      </c>
      <c r="B10" s="82">
        <v>80</v>
      </c>
      <c r="C10" s="82">
        <f t="shared" si="0"/>
        <v>21</v>
      </c>
      <c r="D10" s="83">
        <v>101</v>
      </c>
      <c r="E10" s="79"/>
    </row>
    <row r="11" spans="1:5" ht="16.899999999999999" customHeight="1">
      <c r="A11" s="15" t="s">
        <v>68</v>
      </c>
      <c r="B11" s="13">
        <v>10</v>
      </c>
      <c r="C11" s="13">
        <f t="shared" si="0"/>
        <v>0</v>
      </c>
      <c r="D11" s="14">
        <v>10</v>
      </c>
      <c r="E11" s="80"/>
    </row>
    <row r="12" spans="1:5" s="4" customFormat="1" ht="16.899999999999999" customHeight="1">
      <c r="A12" s="81" t="s">
        <v>69</v>
      </c>
      <c r="B12" s="82">
        <v>20</v>
      </c>
      <c r="C12" s="82">
        <f t="shared" si="0"/>
        <v>0</v>
      </c>
      <c r="D12" s="83">
        <v>20</v>
      </c>
      <c r="E12" s="79"/>
    </row>
    <row r="13" spans="1:5" ht="16.899999999999999" customHeight="1">
      <c r="A13" s="15" t="s">
        <v>70</v>
      </c>
      <c r="B13" s="13">
        <v>10</v>
      </c>
      <c r="C13" s="13">
        <f t="shared" si="0"/>
        <v>0</v>
      </c>
      <c r="D13" s="14">
        <v>10</v>
      </c>
      <c r="E13" s="80"/>
    </row>
    <row r="14" spans="1:5" s="4" customFormat="1" ht="16.899999999999999" customHeight="1">
      <c r="A14" s="81" t="s">
        <v>71</v>
      </c>
      <c r="B14" s="82">
        <v>20</v>
      </c>
      <c r="C14" s="82">
        <f t="shared" si="0"/>
        <v>0</v>
      </c>
      <c r="D14" s="83">
        <v>20</v>
      </c>
      <c r="E14" s="79"/>
    </row>
    <row r="15" spans="1:5" ht="16.899999999999999" customHeight="1">
      <c r="A15" s="15" t="s">
        <v>72</v>
      </c>
      <c r="B15" s="13">
        <v>10</v>
      </c>
      <c r="C15" s="13">
        <f t="shared" si="0"/>
        <v>0</v>
      </c>
      <c r="D15" s="14">
        <v>10</v>
      </c>
      <c r="E15" s="80"/>
    </row>
    <row r="16" spans="1:5" s="4" customFormat="1" ht="16.899999999999999" customHeight="1">
      <c r="A16" s="81" t="s">
        <v>74</v>
      </c>
      <c r="B16" s="82">
        <v>20</v>
      </c>
      <c r="C16" s="82">
        <f t="shared" si="0"/>
        <v>0</v>
      </c>
      <c r="D16" s="83">
        <v>20</v>
      </c>
      <c r="E16" s="79"/>
    </row>
    <row r="17" spans="1:5" ht="16.899999999999999" customHeight="1">
      <c r="A17" s="15" t="s">
        <v>75</v>
      </c>
      <c r="B17" s="13">
        <v>330</v>
      </c>
      <c r="C17" s="13">
        <f t="shared" si="0"/>
        <v>9</v>
      </c>
      <c r="D17" s="14">
        <v>339</v>
      </c>
      <c r="E17" s="80"/>
    </row>
    <row r="18" spans="1:5" s="4" customFormat="1" ht="16.899999999999999" customHeight="1">
      <c r="A18" s="81" t="s">
        <v>64</v>
      </c>
      <c r="B18" s="82">
        <v>166</v>
      </c>
      <c r="C18" s="82">
        <f t="shared" si="0"/>
        <v>9</v>
      </c>
      <c r="D18" s="83">
        <v>175</v>
      </c>
      <c r="E18" s="79"/>
    </row>
    <row r="19" spans="1:5" ht="16.899999999999999" customHeight="1">
      <c r="A19" s="15" t="s">
        <v>65</v>
      </c>
      <c r="B19" s="13">
        <v>15</v>
      </c>
      <c r="C19" s="13">
        <f t="shared" si="0"/>
        <v>0</v>
      </c>
      <c r="D19" s="14">
        <v>15</v>
      </c>
      <c r="E19" s="80"/>
    </row>
    <row r="20" spans="1:5" s="4" customFormat="1" ht="16.899999999999999" customHeight="1">
      <c r="A20" s="81" t="s">
        <v>66</v>
      </c>
      <c r="B20" s="82">
        <v>17</v>
      </c>
      <c r="C20" s="82">
        <f t="shared" si="0"/>
        <v>0</v>
      </c>
      <c r="D20" s="83">
        <v>17</v>
      </c>
      <c r="E20" s="79"/>
    </row>
    <row r="21" spans="1:5" ht="16.899999999999999" customHeight="1">
      <c r="A21" s="15" t="s">
        <v>76</v>
      </c>
      <c r="B21" s="13">
        <v>65</v>
      </c>
      <c r="C21" s="13">
        <f t="shared" si="0"/>
        <v>0</v>
      </c>
      <c r="D21" s="14">
        <v>65</v>
      </c>
      <c r="E21" s="80"/>
    </row>
    <row r="22" spans="1:5" s="4" customFormat="1" ht="16.899999999999999" customHeight="1">
      <c r="A22" s="81" t="s">
        <v>77</v>
      </c>
      <c r="B22" s="82">
        <v>10</v>
      </c>
      <c r="C22" s="82">
        <f t="shared" si="0"/>
        <v>0</v>
      </c>
      <c r="D22" s="83">
        <v>10</v>
      </c>
      <c r="E22" s="79"/>
    </row>
    <row r="23" spans="1:5" ht="16.899999999999999" customHeight="1">
      <c r="A23" s="15" t="s">
        <v>78</v>
      </c>
      <c r="B23" s="13">
        <v>10</v>
      </c>
      <c r="C23" s="13">
        <f t="shared" si="0"/>
        <v>0</v>
      </c>
      <c r="D23" s="14">
        <v>10</v>
      </c>
      <c r="E23" s="80"/>
    </row>
    <row r="24" spans="1:5" s="4" customFormat="1" ht="16.899999999999999" customHeight="1">
      <c r="A24" s="81" t="s">
        <v>79</v>
      </c>
      <c r="B24" s="82">
        <v>47</v>
      </c>
      <c r="C24" s="82">
        <f t="shared" si="0"/>
        <v>0</v>
      </c>
      <c r="D24" s="83">
        <v>47</v>
      </c>
      <c r="E24" s="79"/>
    </row>
    <row r="25" spans="1:5">
      <c r="A25" s="15" t="s">
        <v>80</v>
      </c>
      <c r="B25" s="13">
        <v>2249</v>
      </c>
      <c r="C25" s="13">
        <f t="shared" si="0"/>
        <v>150</v>
      </c>
      <c r="D25" s="14">
        <v>2399</v>
      </c>
      <c r="E25" s="80"/>
    </row>
    <row r="26" spans="1:5" s="4" customFormat="1" ht="16.899999999999999" customHeight="1">
      <c r="A26" s="81" t="s">
        <v>64</v>
      </c>
      <c r="B26" s="82">
        <v>673</v>
      </c>
      <c r="C26" s="82">
        <f t="shared" si="0"/>
        <v>44</v>
      </c>
      <c r="D26" s="83">
        <v>717</v>
      </c>
      <c r="E26" s="79"/>
    </row>
    <row r="27" spans="1:5" ht="16.899999999999999" customHeight="1">
      <c r="A27" s="15" t="s">
        <v>65</v>
      </c>
      <c r="B27" s="13">
        <v>132</v>
      </c>
      <c r="C27" s="13">
        <f t="shared" si="0"/>
        <v>10</v>
      </c>
      <c r="D27" s="14">
        <v>142</v>
      </c>
      <c r="E27" s="80"/>
    </row>
    <row r="28" spans="1:5" s="4" customFormat="1" ht="16.899999999999999" customHeight="1">
      <c r="A28" s="81" t="s">
        <v>81</v>
      </c>
      <c r="B28" s="82">
        <v>494</v>
      </c>
      <c r="C28" s="82">
        <f t="shared" si="0"/>
        <v>17</v>
      </c>
      <c r="D28" s="83">
        <v>511</v>
      </c>
      <c r="E28" s="79"/>
    </row>
    <row r="29" spans="1:5" ht="16.899999999999999" customHeight="1">
      <c r="A29" s="15" t="s">
        <v>82</v>
      </c>
      <c r="B29" s="13">
        <v>10</v>
      </c>
      <c r="C29" s="13">
        <f t="shared" si="0"/>
        <v>7</v>
      </c>
      <c r="D29" s="14">
        <v>17</v>
      </c>
      <c r="E29" s="80"/>
    </row>
    <row r="30" spans="1:5" s="4" customFormat="1" ht="16.899999999999999" customHeight="1">
      <c r="A30" s="81" t="s">
        <v>83</v>
      </c>
      <c r="B30" s="82">
        <v>13</v>
      </c>
      <c r="C30" s="82">
        <f t="shared" si="0"/>
        <v>13</v>
      </c>
      <c r="D30" s="83">
        <v>26</v>
      </c>
      <c r="E30" s="79"/>
    </row>
    <row r="31" spans="1:5" ht="16.899999999999999" customHeight="1">
      <c r="A31" s="15" t="s">
        <v>84</v>
      </c>
      <c r="B31" s="13">
        <v>266</v>
      </c>
      <c r="C31" s="13">
        <f t="shared" si="0"/>
        <v>53</v>
      </c>
      <c r="D31" s="14">
        <v>319</v>
      </c>
      <c r="E31" s="80"/>
    </row>
    <row r="32" spans="1:5" s="4" customFormat="1" ht="16.899999999999999" customHeight="1">
      <c r="A32" s="81" t="s">
        <v>73</v>
      </c>
      <c r="B32" s="82">
        <v>650</v>
      </c>
      <c r="C32" s="82">
        <f t="shared" si="0"/>
        <v>9</v>
      </c>
      <c r="D32" s="83">
        <v>659</v>
      </c>
      <c r="E32" s="79"/>
    </row>
    <row r="33" spans="1:5" ht="24">
      <c r="A33" s="15" t="s">
        <v>85</v>
      </c>
      <c r="B33" s="13">
        <v>11</v>
      </c>
      <c r="C33" s="13">
        <f t="shared" si="0"/>
        <v>-3</v>
      </c>
      <c r="D33" s="14">
        <v>8</v>
      </c>
      <c r="E33" s="80"/>
    </row>
    <row r="34" spans="1:5" s="4" customFormat="1" ht="16.899999999999999" customHeight="1">
      <c r="A34" s="81" t="s">
        <v>86</v>
      </c>
      <c r="B34" s="82">
        <v>567</v>
      </c>
      <c r="C34" s="82">
        <f t="shared" si="0"/>
        <v>54</v>
      </c>
      <c r="D34" s="83">
        <v>621</v>
      </c>
      <c r="E34" s="79"/>
    </row>
    <row r="35" spans="1:5" ht="16.899999999999999" customHeight="1">
      <c r="A35" s="15" t="s">
        <v>64</v>
      </c>
      <c r="B35" s="13">
        <v>156</v>
      </c>
      <c r="C35" s="13">
        <f t="shared" si="0"/>
        <v>13</v>
      </c>
      <c r="D35" s="14">
        <v>169</v>
      </c>
      <c r="E35" s="80"/>
    </row>
    <row r="36" spans="1:5" s="4" customFormat="1" ht="16.899999999999999" customHeight="1">
      <c r="A36" s="81" t="s">
        <v>87</v>
      </c>
      <c r="B36" s="82">
        <v>15</v>
      </c>
      <c r="C36" s="82">
        <f t="shared" si="0"/>
        <v>5</v>
      </c>
      <c r="D36" s="83">
        <v>20</v>
      </c>
      <c r="E36" s="79"/>
    </row>
    <row r="37" spans="1:5" ht="16.899999999999999" customHeight="1">
      <c r="A37" s="15" t="s">
        <v>88</v>
      </c>
      <c r="B37" s="13">
        <v>133</v>
      </c>
      <c r="C37" s="13">
        <f t="shared" si="0"/>
        <v>5</v>
      </c>
      <c r="D37" s="14">
        <v>138</v>
      </c>
      <c r="E37" s="80"/>
    </row>
    <row r="38" spans="1:5" s="4" customFormat="1" ht="16.899999999999999" customHeight="1">
      <c r="A38" s="81" t="s">
        <v>73</v>
      </c>
      <c r="B38" s="82">
        <v>168</v>
      </c>
      <c r="C38" s="82">
        <f t="shared" si="0"/>
        <v>16</v>
      </c>
      <c r="D38" s="83">
        <v>184</v>
      </c>
      <c r="E38" s="79"/>
    </row>
    <row r="39" spans="1:5" ht="16.899999999999999" customHeight="1">
      <c r="A39" s="15" t="s">
        <v>89</v>
      </c>
      <c r="B39" s="13">
        <v>95</v>
      </c>
      <c r="C39" s="13">
        <f t="shared" si="0"/>
        <v>15</v>
      </c>
      <c r="D39" s="14">
        <v>110</v>
      </c>
      <c r="E39" s="80"/>
    </row>
    <row r="40" spans="1:5" s="4" customFormat="1" ht="16.899999999999999" customHeight="1">
      <c r="A40" s="81" t="s">
        <v>90</v>
      </c>
      <c r="B40" s="82">
        <v>207</v>
      </c>
      <c r="C40" s="82">
        <f t="shared" si="0"/>
        <v>126</v>
      </c>
      <c r="D40" s="83">
        <v>333</v>
      </c>
      <c r="E40" s="79"/>
    </row>
    <row r="41" spans="1:5" ht="16.899999999999999" customHeight="1">
      <c r="A41" s="15" t="s">
        <v>64</v>
      </c>
      <c r="B41" s="13">
        <v>114</v>
      </c>
      <c r="C41" s="13">
        <f t="shared" si="0"/>
        <v>9</v>
      </c>
      <c r="D41" s="14">
        <v>123</v>
      </c>
      <c r="E41" s="80"/>
    </row>
    <row r="42" spans="1:5" s="4" customFormat="1" ht="16.899999999999999" customHeight="1">
      <c r="A42" s="81" t="s">
        <v>65</v>
      </c>
      <c r="B42" s="82">
        <v>3</v>
      </c>
      <c r="C42" s="82">
        <f t="shared" si="0"/>
        <v>0</v>
      </c>
      <c r="D42" s="83">
        <v>3</v>
      </c>
      <c r="E42" s="79"/>
    </row>
    <row r="43" spans="1:5" ht="16.899999999999999" customHeight="1">
      <c r="A43" s="15" t="s">
        <v>91</v>
      </c>
      <c r="B43" s="13">
        <v>40</v>
      </c>
      <c r="C43" s="13">
        <f t="shared" si="0"/>
        <v>0</v>
      </c>
      <c r="D43" s="14">
        <v>40</v>
      </c>
      <c r="E43" s="80"/>
    </row>
    <row r="44" spans="1:5" s="4" customFormat="1" ht="16.899999999999999" customHeight="1">
      <c r="A44" s="81" t="s">
        <v>92</v>
      </c>
      <c r="B44" s="82">
        <v>7</v>
      </c>
      <c r="C44" s="82">
        <f t="shared" si="0"/>
        <v>0</v>
      </c>
      <c r="D44" s="83">
        <v>7</v>
      </c>
      <c r="E44" s="79"/>
    </row>
    <row r="45" spans="1:5" ht="16.899999999999999" customHeight="1">
      <c r="A45" s="15" t="s">
        <v>93</v>
      </c>
      <c r="B45" s="13">
        <v>30</v>
      </c>
      <c r="C45" s="13">
        <f t="shared" si="0"/>
        <v>10</v>
      </c>
      <c r="D45" s="14">
        <v>40</v>
      </c>
      <c r="E45" s="80"/>
    </row>
    <row r="46" spans="1:5" s="4" customFormat="1" ht="16.899999999999999" customHeight="1">
      <c r="A46" s="81" t="s">
        <v>94</v>
      </c>
      <c r="B46" s="82">
        <v>8</v>
      </c>
      <c r="C46" s="82">
        <f t="shared" si="0"/>
        <v>0</v>
      </c>
      <c r="D46" s="83">
        <v>8</v>
      </c>
      <c r="E46" s="79"/>
    </row>
    <row r="47" spans="1:5" ht="16.899999999999999" customHeight="1">
      <c r="A47" s="15" t="s">
        <v>73</v>
      </c>
      <c r="B47" s="13">
        <v>5</v>
      </c>
      <c r="C47" s="13">
        <f t="shared" si="0"/>
        <v>1</v>
      </c>
      <c r="D47" s="14">
        <v>6</v>
      </c>
      <c r="E47" s="80"/>
    </row>
    <row r="48" spans="1:5" s="4" customFormat="1" ht="16.899999999999999" customHeight="1">
      <c r="A48" s="81" t="s">
        <v>95</v>
      </c>
      <c r="B48" s="82"/>
      <c r="C48" s="82">
        <f t="shared" si="0"/>
        <v>106</v>
      </c>
      <c r="D48" s="83">
        <v>106</v>
      </c>
      <c r="E48" s="79"/>
    </row>
    <row r="49" spans="1:5" ht="16.899999999999999" customHeight="1">
      <c r="A49" s="15" t="s">
        <v>96</v>
      </c>
      <c r="B49" s="13">
        <v>1297</v>
      </c>
      <c r="C49" s="13">
        <f t="shared" si="0"/>
        <v>30</v>
      </c>
      <c r="D49" s="14">
        <v>1327</v>
      </c>
      <c r="E49" s="80"/>
    </row>
    <row r="50" spans="1:5" s="4" customFormat="1" ht="16.899999999999999" customHeight="1">
      <c r="A50" s="81" t="s">
        <v>64</v>
      </c>
      <c r="B50" s="82">
        <v>526</v>
      </c>
      <c r="C50" s="82">
        <f t="shared" si="0"/>
        <v>-25</v>
      </c>
      <c r="D50" s="83">
        <v>501</v>
      </c>
      <c r="E50" s="79"/>
    </row>
    <row r="51" spans="1:5" ht="16.899999999999999" customHeight="1">
      <c r="A51" s="15" t="s">
        <v>97</v>
      </c>
      <c r="B51" s="13">
        <v>16</v>
      </c>
      <c r="C51" s="13">
        <f t="shared" si="0"/>
        <v>0</v>
      </c>
      <c r="D51" s="14">
        <v>16</v>
      </c>
      <c r="E51" s="80"/>
    </row>
    <row r="52" spans="1:5" s="4" customFormat="1" ht="16.899999999999999" customHeight="1">
      <c r="A52" s="81" t="s">
        <v>98</v>
      </c>
      <c r="B52" s="82">
        <v>111</v>
      </c>
      <c r="C52" s="82">
        <f t="shared" si="0"/>
        <v>2</v>
      </c>
      <c r="D52" s="83">
        <v>113</v>
      </c>
      <c r="E52" s="79"/>
    </row>
    <row r="53" spans="1:5" ht="16.899999999999999" customHeight="1">
      <c r="A53" s="15" t="s">
        <v>99</v>
      </c>
      <c r="B53" s="13">
        <v>20</v>
      </c>
      <c r="C53" s="13">
        <f t="shared" si="0"/>
        <v>0</v>
      </c>
      <c r="D53" s="14">
        <v>20</v>
      </c>
      <c r="E53" s="80"/>
    </row>
    <row r="54" spans="1:5" s="4" customFormat="1" ht="16.899999999999999" customHeight="1">
      <c r="A54" s="81" t="s">
        <v>100</v>
      </c>
      <c r="B54" s="82">
        <v>20</v>
      </c>
      <c r="C54" s="82">
        <f t="shared" ref="C54:C85" si="1">D54-B54</f>
        <v>0</v>
      </c>
      <c r="D54" s="83">
        <v>20</v>
      </c>
      <c r="E54" s="79"/>
    </row>
    <row r="55" spans="1:5" ht="16.899999999999999" customHeight="1">
      <c r="A55" s="15" t="s">
        <v>101</v>
      </c>
      <c r="B55" s="13">
        <v>500</v>
      </c>
      <c r="C55" s="13">
        <f t="shared" si="1"/>
        <v>0</v>
      </c>
      <c r="D55" s="14">
        <v>500</v>
      </c>
      <c r="E55" s="80"/>
    </row>
    <row r="56" spans="1:5" s="4" customFormat="1" ht="16.899999999999999" customHeight="1">
      <c r="A56" s="81" t="s">
        <v>102</v>
      </c>
      <c r="B56" s="82">
        <v>104</v>
      </c>
      <c r="C56" s="82">
        <f t="shared" si="1"/>
        <v>53</v>
      </c>
      <c r="D56" s="83">
        <v>157</v>
      </c>
      <c r="E56" s="79"/>
    </row>
    <row r="57" spans="1:5" ht="16.899999999999999" customHeight="1">
      <c r="A57" s="15" t="s">
        <v>103</v>
      </c>
      <c r="B57" s="13">
        <v>340</v>
      </c>
      <c r="C57" s="13">
        <f t="shared" si="1"/>
        <v>16</v>
      </c>
      <c r="D57" s="14">
        <v>356</v>
      </c>
      <c r="E57" s="80"/>
    </row>
    <row r="58" spans="1:5" s="4" customFormat="1" ht="16.899999999999999" customHeight="1">
      <c r="A58" s="81" t="s">
        <v>64</v>
      </c>
      <c r="B58" s="82">
        <v>124</v>
      </c>
      <c r="C58" s="82">
        <f t="shared" si="1"/>
        <v>10</v>
      </c>
      <c r="D58" s="83">
        <v>134</v>
      </c>
      <c r="E58" s="79"/>
    </row>
    <row r="59" spans="1:5" ht="16.899999999999999" customHeight="1">
      <c r="A59" s="15" t="s">
        <v>104</v>
      </c>
      <c r="B59" s="13">
        <v>174</v>
      </c>
      <c r="C59" s="13">
        <f t="shared" si="1"/>
        <v>-4</v>
      </c>
      <c r="D59" s="14">
        <v>170</v>
      </c>
      <c r="E59" s="80"/>
    </row>
    <row r="60" spans="1:5" s="4" customFormat="1" ht="16.899999999999999" customHeight="1">
      <c r="A60" s="81" t="s">
        <v>105</v>
      </c>
      <c r="B60" s="82">
        <v>42</v>
      </c>
      <c r="C60" s="82">
        <f t="shared" si="1"/>
        <v>0</v>
      </c>
      <c r="D60" s="83">
        <v>42</v>
      </c>
      <c r="E60" s="79"/>
    </row>
    <row r="61" spans="1:5" ht="16.899999999999999" customHeight="1">
      <c r="A61" s="15" t="s">
        <v>106</v>
      </c>
      <c r="B61" s="13"/>
      <c r="C61" s="13">
        <f t="shared" si="1"/>
        <v>10</v>
      </c>
      <c r="D61" s="14">
        <v>10</v>
      </c>
      <c r="E61" s="80"/>
    </row>
    <row r="62" spans="1:5" s="4" customFormat="1" ht="16.899999999999999" customHeight="1">
      <c r="A62" s="81" t="s">
        <v>107</v>
      </c>
      <c r="B62" s="82">
        <v>95</v>
      </c>
      <c r="C62" s="82">
        <f t="shared" si="1"/>
        <v>30</v>
      </c>
      <c r="D62" s="83">
        <v>125</v>
      </c>
      <c r="E62" s="79"/>
    </row>
    <row r="63" spans="1:5" ht="16.899999999999999" customHeight="1">
      <c r="A63" s="15" t="s">
        <v>64</v>
      </c>
      <c r="B63" s="13">
        <v>48</v>
      </c>
      <c r="C63" s="13">
        <f t="shared" si="1"/>
        <v>4</v>
      </c>
      <c r="D63" s="14">
        <v>52</v>
      </c>
      <c r="E63" s="80"/>
    </row>
    <row r="64" spans="1:5" s="4" customFormat="1" ht="16.899999999999999" customHeight="1">
      <c r="A64" s="81" t="s">
        <v>65</v>
      </c>
      <c r="B64" s="82">
        <v>4</v>
      </c>
      <c r="C64" s="82">
        <f t="shared" si="1"/>
        <v>0</v>
      </c>
      <c r="D64" s="83">
        <v>4</v>
      </c>
      <c r="E64" s="79"/>
    </row>
    <row r="65" spans="1:5" ht="16.899999999999999" customHeight="1">
      <c r="A65" s="15" t="s">
        <v>108</v>
      </c>
      <c r="B65" s="13"/>
      <c r="C65" s="13">
        <f t="shared" si="1"/>
        <v>15</v>
      </c>
      <c r="D65" s="14">
        <v>15</v>
      </c>
      <c r="E65" s="80"/>
    </row>
    <row r="66" spans="1:5" s="4" customFormat="1" ht="16.899999999999999" customHeight="1">
      <c r="A66" s="81" t="s">
        <v>109</v>
      </c>
      <c r="B66" s="82">
        <v>43</v>
      </c>
      <c r="C66" s="82">
        <f t="shared" si="1"/>
        <v>11</v>
      </c>
      <c r="D66" s="83">
        <v>54</v>
      </c>
      <c r="E66" s="79"/>
    </row>
    <row r="67" spans="1:5" ht="16.899999999999999" customHeight="1">
      <c r="A67" s="15" t="s">
        <v>110</v>
      </c>
      <c r="B67" s="13">
        <v>637</v>
      </c>
      <c r="C67" s="13">
        <f t="shared" si="1"/>
        <v>783</v>
      </c>
      <c r="D67" s="14">
        <v>1420</v>
      </c>
      <c r="E67" s="80"/>
    </row>
    <row r="68" spans="1:5" s="4" customFormat="1" ht="16.899999999999999" customHeight="1">
      <c r="A68" s="81" t="s">
        <v>64</v>
      </c>
      <c r="B68" s="82">
        <v>245</v>
      </c>
      <c r="C68" s="82">
        <f t="shared" si="1"/>
        <v>111</v>
      </c>
      <c r="D68" s="83">
        <v>356</v>
      </c>
      <c r="E68" s="79"/>
    </row>
    <row r="69" spans="1:5" ht="16.899999999999999" customHeight="1">
      <c r="A69" s="15" t="s">
        <v>111</v>
      </c>
      <c r="B69" s="13">
        <v>392</v>
      </c>
      <c r="C69" s="13">
        <f t="shared" si="1"/>
        <v>672</v>
      </c>
      <c r="D69" s="14">
        <v>1064</v>
      </c>
      <c r="E69" s="80"/>
    </row>
    <row r="70" spans="1:5" s="4" customFormat="1" ht="16.899999999999999" customHeight="1">
      <c r="A70" s="81" t="s">
        <v>112</v>
      </c>
      <c r="B70" s="82">
        <v>676</v>
      </c>
      <c r="C70" s="82">
        <f t="shared" si="1"/>
        <v>10</v>
      </c>
      <c r="D70" s="83">
        <v>686</v>
      </c>
      <c r="E70" s="79"/>
    </row>
    <row r="71" spans="1:5" ht="16.899999999999999" customHeight="1">
      <c r="A71" s="15" t="s">
        <v>64</v>
      </c>
      <c r="B71" s="13">
        <v>83</v>
      </c>
      <c r="C71" s="13">
        <f t="shared" si="1"/>
        <v>14</v>
      </c>
      <c r="D71" s="14">
        <v>97</v>
      </c>
      <c r="E71" s="80"/>
    </row>
    <row r="72" spans="1:5" s="4" customFormat="1" ht="16.899999999999999" customHeight="1">
      <c r="A72" s="81" t="s">
        <v>113</v>
      </c>
      <c r="B72" s="82">
        <v>115</v>
      </c>
      <c r="C72" s="82">
        <f t="shared" si="1"/>
        <v>-40</v>
      </c>
      <c r="D72" s="83">
        <v>75</v>
      </c>
      <c r="E72" s="79"/>
    </row>
    <row r="73" spans="1:5" ht="16.899999999999999" customHeight="1">
      <c r="A73" s="15" t="s">
        <v>73</v>
      </c>
      <c r="B73" s="13">
        <v>131</v>
      </c>
      <c r="C73" s="13">
        <f t="shared" si="1"/>
        <v>14</v>
      </c>
      <c r="D73" s="14">
        <v>145</v>
      </c>
      <c r="E73" s="80"/>
    </row>
    <row r="74" spans="1:5" s="4" customFormat="1" ht="16.899999999999999" customHeight="1">
      <c r="A74" s="81" t="s">
        <v>114</v>
      </c>
      <c r="B74" s="82">
        <v>347</v>
      </c>
      <c r="C74" s="82">
        <f t="shared" si="1"/>
        <v>22</v>
      </c>
      <c r="D74" s="83">
        <v>369</v>
      </c>
      <c r="E74" s="79"/>
    </row>
    <row r="75" spans="1:5" ht="16.899999999999999" customHeight="1">
      <c r="A75" s="15" t="s">
        <v>115</v>
      </c>
      <c r="B75" s="13">
        <v>1061</v>
      </c>
      <c r="C75" s="13">
        <f t="shared" si="1"/>
        <v>107</v>
      </c>
      <c r="D75" s="14">
        <v>1168</v>
      </c>
      <c r="E75" s="80"/>
    </row>
    <row r="76" spans="1:5" s="4" customFormat="1" ht="16.899999999999999" customHeight="1">
      <c r="A76" s="81" t="s">
        <v>64</v>
      </c>
      <c r="B76" s="82">
        <v>640</v>
      </c>
      <c r="C76" s="82">
        <f t="shared" si="1"/>
        <v>60</v>
      </c>
      <c r="D76" s="83">
        <v>700</v>
      </c>
      <c r="E76" s="79"/>
    </row>
    <row r="77" spans="1:5" ht="16.899999999999999" customHeight="1">
      <c r="A77" s="15" t="s">
        <v>65</v>
      </c>
      <c r="B77" s="13">
        <v>124</v>
      </c>
      <c r="C77" s="13">
        <f t="shared" si="1"/>
        <v>0</v>
      </c>
      <c r="D77" s="14">
        <v>124</v>
      </c>
      <c r="E77" s="80"/>
    </row>
    <row r="78" spans="1:5" s="4" customFormat="1" ht="16.899999999999999" customHeight="1">
      <c r="A78" s="81" t="s">
        <v>116</v>
      </c>
      <c r="B78" s="82">
        <v>10</v>
      </c>
      <c r="C78" s="82">
        <f t="shared" si="1"/>
        <v>10</v>
      </c>
      <c r="D78" s="83">
        <v>20</v>
      </c>
      <c r="E78" s="79"/>
    </row>
    <row r="79" spans="1:5" ht="16.899999999999999" customHeight="1">
      <c r="A79" s="15" t="s">
        <v>117</v>
      </c>
      <c r="B79" s="13">
        <v>150</v>
      </c>
      <c r="C79" s="13">
        <f t="shared" si="1"/>
        <v>5</v>
      </c>
      <c r="D79" s="14">
        <v>155</v>
      </c>
      <c r="E79" s="80"/>
    </row>
    <row r="80" spans="1:5" s="4" customFormat="1" ht="16.899999999999999" customHeight="1">
      <c r="A80" s="81" t="s">
        <v>118</v>
      </c>
      <c r="B80" s="82">
        <v>6</v>
      </c>
      <c r="C80" s="82">
        <f t="shared" si="1"/>
        <v>0</v>
      </c>
      <c r="D80" s="83">
        <v>6</v>
      </c>
      <c r="E80" s="79"/>
    </row>
    <row r="81" spans="1:5" ht="16.899999999999999" customHeight="1">
      <c r="A81" s="15" t="s">
        <v>100</v>
      </c>
      <c r="B81" s="13">
        <v>2</v>
      </c>
      <c r="C81" s="13">
        <f t="shared" si="1"/>
        <v>0</v>
      </c>
      <c r="D81" s="14">
        <v>2</v>
      </c>
      <c r="E81" s="80"/>
    </row>
    <row r="82" spans="1:5" s="4" customFormat="1" ht="16.899999999999999" customHeight="1">
      <c r="A82" s="81" t="s">
        <v>119</v>
      </c>
      <c r="B82" s="82">
        <v>129</v>
      </c>
      <c r="C82" s="82">
        <f t="shared" si="1"/>
        <v>32</v>
      </c>
      <c r="D82" s="83">
        <v>161</v>
      </c>
      <c r="E82" s="79"/>
    </row>
    <row r="83" spans="1:5">
      <c r="A83" s="15" t="s">
        <v>120</v>
      </c>
      <c r="B83" s="13">
        <v>561</v>
      </c>
      <c r="C83" s="13">
        <f t="shared" si="1"/>
        <v>31</v>
      </c>
      <c r="D83" s="14">
        <v>592</v>
      </c>
      <c r="E83" s="80"/>
    </row>
    <row r="84" spans="1:5" s="4" customFormat="1" ht="16.899999999999999" customHeight="1">
      <c r="A84" s="81" t="s">
        <v>64</v>
      </c>
      <c r="B84" s="82">
        <v>139</v>
      </c>
      <c r="C84" s="82">
        <f t="shared" si="1"/>
        <v>12</v>
      </c>
      <c r="D84" s="83">
        <v>151</v>
      </c>
      <c r="E84" s="79"/>
    </row>
    <row r="85" spans="1:5" ht="16.899999999999999" customHeight="1">
      <c r="A85" s="15" t="s">
        <v>65</v>
      </c>
      <c r="B85" s="13">
        <v>10</v>
      </c>
      <c r="C85" s="13">
        <f t="shared" si="1"/>
        <v>0</v>
      </c>
      <c r="D85" s="14">
        <v>10</v>
      </c>
      <c r="E85" s="80"/>
    </row>
    <row r="86" spans="1:5" s="4" customFormat="1">
      <c r="A86" s="81" t="s">
        <v>121</v>
      </c>
      <c r="B86" s="82">
        <v>60</v>
      </c>
      <c r="C86" s="82">
        <f t="shared" ref="C86:C123" si="2">D86-B86</f>
        <v>0</v>
      </c>
      <c r="D86" s="83">
        <v>60</v>
      </c>
      <c r="E86" s="79"/>
    </row>
    <row r="87" spans="1:5" ht="16.899999999999999" customHeight="1">
      <c r="A87" s="15" t="s">
        <v>122</v>
      </c>
      <c r="B87" s="13">
        <v>124</v>
      </c>
      <c r="C87" s="13">
        <f t="shared" si="2"/>
        <v>0</v>
      </c>
      <c r="D87" s="14">
        <v>124</v>
      </c>
      <c r="E87" s="80"/>
    </row>
    <row r="88" spans="1:5" s="4" customFormat="1" ht="16.899999999999999" customHeight="1">
      <c r="A88" s="81" t="s">
        <v>73</v>
      </c>
      <c r="B88" s="82">
        <v>228</v>
      </c>
      <c r="C88" s="82">
        <f t="shared" si="2"/>
        <v>19</v>
      </c>
      <c r="D88" s="83">
        <v>247</v>
      </c>
      <c r="E88" s="79"/>
    </row>
    <row r="89" spans="1:5" ht="16.899999999999999" customHeight="1">
      <c r="A89" s="15" t="s">
        <v>123</v>
      </c>
      <c r="B89" s="13">
        <v>43</v>
      </c>
      <c r="C89" s="13">
        <f t="shared" si="2"/>
        <v>0</v>
      </c>
      <c r="D89" s="14">
        <v>43</v>
      </c>
      <c r="E89" s="80"/>
    </row>
    <row r="90" spans="1:5" s="4" customFormat="1" ht="16.899999999999999" customHeight="1">
      <c r="A90" s="81" t="s">
        <v>64</v>
      </c>
      <c r="B90" s="82">
        <v>33</v>
      </c>
      <c r="C90" s="82">
        <f t="shared" si="2"/>
        <v>0</v>
      </c>
      <c r="D90" s="83">
        <v>33</v>
      </c>
      <c r="E90" s="79"/>
    </row>
    <row r="91" spans="1:5" ht="16.899999999999999" customHeight="1">
      <c r="A91" s="15" t="s">
        <v>65</v>
      </c>
      <c r="B91" s="13">
        <v>6</v>
      </c>
      <c r="C91" s="13">
        <f t="shared" si="2"/>
        <v>0</v>
      </c>
      <c r="D91" s="14">
        <v>6</v>
      </c>
      <c r="E91" s="80"/>
    </row>
    <row r="92" spans="1:5" s="4" customFormat="1" ht="17.25" customHeight="1">
      <c r="A92" s="81" t="s">
        <v>124</v>
      </c>
      <c r="B92" s="82">
        <v>4</v>
      </c>
      <c r="C92" s="82">
        <f t="shared" si="2"/>
        <v>0</v>
      </c>
      <c r="D92" s="83">
        <v>4</v>
      </c>
      <c r="E92" s="79"/>
    </row>
    <row r="93" spans="1:5" ht="16.899999999999999" customHeight="1">
      <c r="A93" s="15" t="s">
        <v>125</v>
      </c>
      <c r="B93" s="13">
        <v>8</v>
      </c>
      <c r="C93" s="13">
        <f t="shared" si="2"/>
        <v>5</v>
      </c>
      <c r="D93" s="14">
        <v>13</v>
      </c>
      <c r="E93" s="80"/>
    </row>
    <row r="94" spans="1:5" s="4" customFormat="1" ht="16.899999999999999" customHeight="1">
      <c r="A94" s="81" t="s">
        <v>126</v>
      </c>
      <c r="B94" s="82">
        <v>8</v>
      </c>
      <c r="C94" s="82">
        <f t="shared" si="2"/>
        <v>5</v>
      </c>
      <c r="D94" s="83">
        <v>13</v>
      </c>
      <c r="E94" s="79"/>
    </row>
    <row r="95" spans="1:5" ht="16.899999999999999" customHeight="1">
      <c r="A95" s="15" t="s">
        <v>127</v>
      </c>
      <c r="B95" s="13">
        <v>61</v>
      </c>
      <c r="C95" s="13">
        <f t="shared" si="2"/>
        <v>7</v>
      </c>
      <c r="D95" s="14">
        <v>68</v>
      </c>
      <c r="E95" s="80"/>
    </row>
    <row r="96" spans="1:5" s="4" customFormat="1" ht="16.899999999999999" customHeight="1">
      <c r="A96" s="81" t="s">
        <v>64</v>
      </c>
      <c r="B96" s="82">
        <v>46</v>
      </c>
      <c r="C96" s="82">
        <f t="shared" si="2"/>
        <v>7</v>
      </c>
      <c r="D96" s="83">
        <v>53</v>
      </c>
      <c r="E96" s="79"/>
    </row>
    <row r="97" spans="1:5" ht="16.899999999999999" customHeight="1">
      <c r="A97" s="15" t="s">
        <v>128</v>
      </c>
      <c r="B97" s="13">
        <v>15</v>
      </c>
      <c r="C97" s="13">
        <f t="shared" si="2"/>
        <v>0</v>
      </c>
      <c r="D97" s="14">
        <v>15</v>
      </c>
      <c r="E97" s="80"/>
    </row>
    <row r="98" spans="1:5" s="4" customFormat="1" ht="16.899999999999999" customHeight="1">
      <c r="A98" s="81" t="s">
        <v>129</v>
      </c>
      <c r="B98" s="82">
        <v>49</v>
      </c>
      <c r="C98" s="82">
        <f t="shared" si="2"/>
        <v>3</v>
      </c>
      <c r="D98" s="83">
        <v>52</v>
      </c>
      <c r="E98" s="79"/>
    </row>
    <row r="99" spans="1:5" ht="16.899999999999999" customHeight="1">
      <c r="A99" s="15" t="s">
        <v>64</v>
      </c>
      <c r="B99" s="13">
        <v>27</v>
      </c>
      <c r="C99" s="13">
        <f t="shared" si="2"/>
        <v>3</v>
      </c>
      <c r="D99" s="14">
        <v>30</v>
      </c>
      <c r="E99" s="80"/>
    </row>
    <row r="100" spans="1:5" s="4" customFormat="1" ht="16.899999999999999" customHeight="1">
      <c r="A100" s="81" t="s">
        <v>65</v>
      </c>
      <c r="B100" s="82">
        <v>12</v>
      </c>
      <c r="C100" s="82">
        <f t="shared" si="2"/>
        <v>0</v>
      </c>
      <c r="D100" s="83">
        <v>12</v>
      </c>
      <c r="E100" s="79"/>
    </row>
    <row r="101" spans="1:5" ht="16.899999999999999" customHeight="1">
      <c r="A101" s="15" t="s">
        <v>78</v>
      </c>
      <c r="B101" s="13">
        <v>8</v>
      </c>
      <c r="C101" s="13">
        <f t="shared" si="2"/>
        <v>0</v>
      </c>
      <c r="D101" s="14">
        <v>8</v>
      </c>
      <c r="E101" s="80"/>
    </row>
    <row r="102" spans="1:5" s="4" customFormat="1">
      <c r="A102" s="81" t="s">
        <v>130</v>
      </c>
      <c r="B102" s="82">
        <v>2</v>
      </c>
      <c r="C102" s="82">
        <f t="shared" si="2"/>
        <v>0</v>
      </c>
      <c r="D102" s="83">
        <v>2</v>
      </c>
      <c r="E102" s="79"/>
    </row>
    <row r="103" spans="1:5" ht="16.899999999999999" customHeight="1">
      <c r="A103" s="15" t="s">
        <v>131</v>
      </c>
      <c r="B103" s="13">
        <v>246</v>
      </c>
      <c r="C103" s="13">
        <f t="shared" si="2"/>
        <v>13</v>
      </c>
      <c r="D103" s="14">
        <v>259</v>
      </c>
      <c r="E103" s="80"/>
    </row>
    <row r="104" spans="1:5" s="4" customFormat="1" ht="16.899999999999999" customHeight="1">
      <c r="A104" s="81" t="s">
        <v>64</v>
      </c>
      <c r="B104" s="82">
        <v>120</v>
      </c>
      <c r="C104" s="82">
        <f t="shared" si="2"/>
        <v>9</v>
      </c>
      <c r="D104" s="83">
        <v>129</v>
      </c>
      <c r="E104" s="79"/>
    </row>
    <row r="105" spans="1:5" ht="16.899999999999999" customHeight="1">
      <c r="A105" s="15" t="s">
        <v>65</v>
      </c>
      <c r="B105" s="13">
        <v>23</v>
      </c>
      <c r="C105" s="13">
        <f t="shared" si="2"/>
        <v>7</v>
      </c>
      <c r="D105" s="14">
        <v>30</v>
      </c>
      <c r="E105" s="80"/>
    </row>
    <row r="106" spans="1:5" s="4" customFormat="1" ht="16.899999999999999" customHeight="1">
      <c r="A106" s="81" t="s">
        <v>73</v>
      </c>
      <c r="B106" s="82">
        <v>4</v>
      </c>
      <c r="C106" s="82">
        <f t="shared" si="2"/>
        <v>1</v>
      </c>
      <c r="D106" s="83">
        <v>5</v>
      </c>
      <c r="E106" s="79"/>
    </row>
    <row r="107" spans="1:5" ht="16.899999999999999" customHeight="1">
      <c r="A107" s="15" t="s">
        <v>132</v>
      </c>
      <c r="B107" s="13">
        <v>99</v>
      </c>
      <c r="C107" s="13">
        <f t="shared" si="2"/>
        <v>-4</v>
      </c>
      <c r="D107" s="14">
        <v>95</v>
      </c>
      <c r="E107" s="80"/>
    </row>
    <row r="108" spans="1:5" s="4" customFormat="1">
      <c r="A108" s="81" t="s">
        <v>133</v>
      </c>
      <c r="B108" s="82">
        <v>1150</v>
      </c>
      <c r="C108" s="82">
        <f t="shared" si="2"/>
        <v>102</v>
      </c>
      <c r="D108" s="83">
        <v>1252</v>
      </c>
      <c r="E108" s="79"/>
    </row>
    <row r="109" spans="1:5" ht="16.899999999999999" customHeight="1">
      <c r="A109" s="15" t="s">
        <v>64</v>
      </c>
      <c r="B109" s="13">
        <v>359</v>
      </c>
      <c r="C109" s="13">
        <f t="shared" si="2"/>
        <v>20</v>
      </c>
      <c r="D109" s="14">
        <v>379</v>
      </c>
      <c r="E109" s="80"/>
    </row>
    <row r="110" spans="1:5" s="4" customFormat="1" ht="16.899999999999999" customHeight="1">
      <c r="A110" s="81" t="s">
        <v>65</v>
      </c>
      <c r="B110" s="82">
        <v>64</v>
      </c>
      <c r="C110" s="82">
        <f t="shared" si="2"/>
        <v>23</v>
      </c>
      <c r="D110" s="83">
        <v>87</v>
      </c>
      <c r="E110" s="79"/>
    </row>
    <row r="111" spans="1:5" ht="16.899999999999999" customHeight="1">
      <c r="A111" s="15" t="s">
        <v>66</v>
      </c>
      <c r="B111" s="13">
        <v>332</v>
      </c>
      <c r="C111" s="13">
        <f t="shared" si="2"/>
        <v>27</v>
      </c>
      <c r="D111" s="14">
        <v>359</v>
      </c>
      <c r="E111" s="80"/>
    </row>
    <row r="112" spans="1:5" s="4" customFormat="1" ht="16.899999999999999" customHeight="1">
      <c r="A112" s="81" t="s">
        <v>134</v>
      </c>
      <c r="B112" s="82">
        <v>392</v>
      </c>
      <c r="C112" s="82">
        <f t="shared" si="2"/>
        <v>0</v>
      </c>
      <c r="D112" s="83">
        <v>392</v>
      </c>
      <c r="E112" s="79"/>
    </row>
    <row r="113" spans="1:5" ht="24">
      <c r="A113" s="15" t="s">
        <v>135</v>
      </c>
      <c r="B113" s="13">
        <v>3</v>
      </c>
      <c r="C113" s="13">
        <f t="shared" si="2"/>
        <v>32</v>
      </c>
      <c r="D113" s="14">
        <v>35</v>
      </c>
      <c r="E113" s="80"/>
    </row>
    <row r="114" spans="1:5" s="4" customFormat="1" ht="16.899999999999999" customHeight="1">
      <c r="A114" s="81" t="s">
        <v>136</v>
      </c>
      <c r="B114" s="82">
        <v>209</v>
      </c>
      <c r="C114" s="82">
        <f t="shared" si="2"/>
        <v>35</v>
      </c>
      <c r="D114" s="83">
        <v>244</v>
      </c>
      <c r="E114" s="79"/>
    </row>
    <row r="115" spans="1:5" ht="16.899999999999999" customHeight="1">
      <c r="A115" s="15" t="s">
        <v>64</v>
      </c>
      <c r="B115" s="13">
        <v>139</v>
      </c>
      <c r="C115" s="13">
        <f t="shared" si="2"/>
        <v>20</v>
      </c>
      <c r="D115" s="14">
        <v>159</v>
      </c>
      <c r="E115" s="80"/>
    </row>
    <row r="116" spans="1:5" s="4" customFormat="1" ht="16.899999999999999" customHeight="1">
      <c r="A116" s="81" t="s">
        <v>137</v>
      </c>
      <c r="B116" s="82">
        <v>70</v>
      </c>
      <c r="C116" s="82">
        <f t="shared" si="2"/>
        <v>15</v>
      </c>
      <c r="D116" s="83">
        <v>85</v>
      </c>
      <c r="E116" s="79"/>
    </row>
    <row r="117" spans="1:5" ht="16.899999999999999" customHeight="1">
      <c r="A117" s="15" t="s">
        <v>138</v>
      </c>
      <c r="B117" s="13">
        <v>280</v>
      </c>
      <c r="C117" s="13">
        <f t="shared" si="2"/>
        <v>28</v>
      </c>
      <c r="D117" s="14">
        <v>308</v>
      </c>
      <c r="E117" s="80"/>
    </row>
    <row r="118" spans="1:5" s="4" customFormat="1" ht="16.899999999999999" customHeight="1">
      <c r="A118" s="81" t="s">
        <v>64</v>
      </c>
      <c r="B118" s="82">
        <v>89</v>
      </c>
      <c r="C118" s="82">
        <f t="shared" si="2"/>
        <v>7</v>
      </c>
      <c r="D118" s="83">
        <v>96</v>
      </c>
      <c r="E118" s="79"/>
    </row>
    <row r="119" spans="1:5" ht="16.899999999999999" customHeight="1">
      <c r="A119" s="15" t="s">
        <v>73</v>
      </c>
      <c r="B119" s="13">
        <v>37</v>
      </c>
      <c r="C119" s="13">
        <f t="shared" si="2"/>
        <v>0</v>
      </c>
      <c r="D119" s="14">
        <v>37</v>
      </c>
      <c r="E119" s="80"/>
    </row>
    <row r="120" spans="1:5" s="4" customFormat="1" ht="16.899999999999999" customHeight="1">
      <c r="A120" s="81" t="s">
        <v>139</v>
      </c>
      <c r="B120" s="82">
        <v>154</v>
      </c>
      <c r="C120" s="82">
        <f t="shared" si="2"/>
        <v>21</v>
      </c>
      <c r="D120" s="83">
        <v>175</v>
      </c>
      <c r="E120" s="79"/>
    </row>
    <row r="121" spans="1:5" ht="16.899999999999999" customHeight="1">
      <c r="A121" s="15" t="s">
        <v>140</v>
      </c>
      <c r="B121" s="13">
        <v>105</v>
      </c>
      <c r="C121" s="13">
        <f t="shared" si="2"/>
        <v>-15</v>
      </c>
      <c r="D121" s="14">
        <v>90</v>
      </c>
      <c r="E121" s="80"/>
    </row>
    <row r="122" spans="1:5" s="4" customFormat="1" ht="16.899999999999999" customHeight="1">
      <c r="A122" s="81" t="s">
        <v>64</v>
      </c>
      <c r="B122" s="82">
        <v>65</v>
      </c>
      <c r="C122" s="82">
        <f t="shared" si="2"/>
        <v>5</v>
      </c>
      <c r="D122" s="83">
        <v>70</v>
      </c>
      <c r="E122" s="79"/>
    </row>
    <row r="123" spans="1:5" ht="16.899999999999999" customHeight="1">
      <c r="A123" s="15" t="s">
        <v>65</v>
      </c>
      <c r="B123" s="13">
        <v>10</v>
      </c>
      <c r="C123" s="13">
        <f t="shared" si="2"/>
        <v>0</v>
      </c>
      <c r="D123" s="14">
        <v>10</v>
      </c>
      <c r="E123" s="80"/>
    </row>
    <row r="124" spans="1:5" s="4" customFormat="1" ht="16.899999999999999" customHeight="1">
      <c r="A124" s="81" t="s">
        <v>141</v>
      </c>
      <c r="B124" s="82">
        <v>30</v>
      </c>
      <c r="C124" s="82">
        <f t="shared" ref="C124:C157" si="3">D124-B124</f>
        <v>-20</v>
      </c>
      <c r="D124" s="83">
        <v>10</v>
      </c>
      <c r="E124" s="79"/>
    </row>
    <row r="125" spans="1:5" ht="16.899999999999999" customHeight="1">
      <c r="A125" s="15" t="s">
        <v>142</v>
      </c>
      <c r="B125" s="13">
        <v>0</v>
      </c>
      <c r="C125" s="13">
        <f t="shared" si="3"/>
        <v>0</v>
      </c>
      <c r="D125" s="14">
        <v>0</v>
      </c>
      <c r="E125" s="80"/>
    </row>
    <row r="126" spans="1:5" s="4" customFormat="1">
      <c r="A126" s="81" t="s">
        <v>143</v>
      </c>
      <c r="B126" s="82">
        <v>2335</v>
      </c>
      <c r="C126" s="82">
        <f t="shared" si="3"/>
        <v>3222</v>
      </c>
      <c r="D126" s="83">
        <v>5557</v>
      </c>
      <c r="E126" s="79"/>
    </row>
    <row r="127" spans="1:5" ht="16.899999999999999" customHeight="1">
      <c r="A127" s="15" t="s">
        <v>144</v>
      </c>
      <c r="B127" s="13">
        <v>0</v>
      </c>
      <c r="C127" s="13">
        <f t="shared" si="3"/>
        <v>0</v>
      </c>
      <c r="D127" s="14">
        <v>0</v>
      </c>
      <c r="E127" s="80"/>
    </row>
    <row r="128" spans="1:5" s="4" customFormat="1">
      <c r="A128" s="81" t="s">
        <v>145</v>
      </c>
      <c r="B128" s="82">
        <v>2335</v>
      </c>
      <c r="C128" s="82">
        <f t="shared" si="3"/>
        <v>3222</v>
      </c>
      <c r="D128" s="83">
        <v>5557</v>
      </c>
      <c r="E128" s="79"/>
    </row>
    <row r="129" spans="1:5" ht="16.899999999999999" customHeight="1">
      <c r="A129" s="15" t="s">
        <v>41</v>
      </c>
      <c r="B129" s="13">
        <v>0</v>
      </c>
      <c r="C129" s="13">
        <f t="shared" si="3"/>
        <v>0</v>
      </c>
      <c r="D129" s="14">
        <v>0</v>
      </c>
      <c r="E129" s="80"/>
    </row>
    <row r="130" spans="1:5" s="4" customFormat="1" ht="16.899999999999999" customHeight="1">
      <c r="A130" s="81" t="s">
        <v>42</v>
      </c>
      <c r="B130" s="82">
        <v>13327</v>
      </c>
      <c r="C130" s="82">
        <f t="shared" si="3"/>
        <v>1417</v>
      </c>
      <c r="D130" s="83">
        <v>14744</v>
      </c>
      <c r="E130" s="79"/>
    </row>
    <row r="131" spans="1:5" ht="16.899999999999999" customHeight="1">
      <c r="A131" s="15" t="s">
        <v>146</v>
      </c>
      <c r="B131" s="13">
        <v>8430</v>
      </c>
      <c r="C131" s="13">
        <f t="shared" si="3"/>
        <v>1194</v>
      </c>
      <c r="D131" s="14">
        <v>9624</v>
      </c>
      <c r="E131" s="80"/>
    </row>
    <row r="132" spans="1:5" s="4" customFormat="1" ht="16.899999999999999" customHeight="1">
      <c r="A132" s="81" t="s">
        <v>64</v>
      </c>
      <c r="B132" s="82">
        <v>2074</v>
      </c>
      <c r="C132" s="82">
        <f t="shared" si="3"/>
        <v>577</v>
      </c>
      <c r="D132" s="83">
        <v>2651</v>
      </c>
      <c r="E132" s="79"/>
    </row>
    <row r="133" spans="1:5" ht="16.899999999999999" customHeight="1">
      <c r="A133" s="15" t="s">
        <v>65</v>
      </c>
      <c r="B133" s="13">
        <v>313</v>
      </c>
      <c r="C133" s="13">
        <f t="shared" si="3"/>
        <v>-125</v>
      </c>
      <c r="D133" s="14">
        <v>188</v>
      </c>
      <c r="E133" s="80"/>
    </row>
    <row r="134" spans="1:5" s="4" customFormat="1" ht="16.899999999999999" customHeight="1">
      <c r="A134" s="81" t="s">
        <v>66</v>
      </c>
      <c r="B134" s="82"/>
      <c r="C134" s="82">
        <f t="shared" si="3"/>
        <v>0</v>
      </c>
      <c r="D134" s="83">
        <v>0</v>
      </c>
      <c r="E134" s="79"/>
    </row>
    <row r="135" spans="1:5" ht="16.899999999999999" customHeight="1">
      <c r="A135" s="15" t="s">
        <v>147</v>
      </c>
      <c r="B135" s="13">
        <v>540</v>
      </c>
      <c r="C135" s="13">
        <f t="shared" si="3"/>
        <v>485</v>
      </c>
      <c r="D135" s="14">
        <v>1025</v>
      </c>
      <c r="E135" s="80"/>
    </row>
    <row r="136" spans="1:5" s="4" customFormat="1" ht="16.899999999999999" customHeight="1">
      <c r="A136" s="81" t="s">
        <v>148</v>
      </c>
      <c r="B136" s="82">
        <v>20</v>
      </c>
      <c r="C136" s="82">
        <f t="shared" si="3"/>
        <v>0</v>
      </c>
      <c r="D136" s="83">
        <v>20</v>
      </c>
      <c r="E136" s="79"/>
    </row>
    <row r="137" spans="1:5" ht="16.899999999999999" customHeight="1">
      <c r="A137" s="15" t="s">
        <v>149</v>
      </c>
      <c r="B137" s="13">
        <v>500</v>
      </c>
      <c r="C137" s="13">
        <f t="shared" si="3"/>
        <v>0</v>
      </c>
      <c r="D137" s="14">
        <v>500</v>
      </c>
      <c r="E137" s="80"/>
    </row>
    <row r="138" spans="1:5" s="4" customFormat="1" ht="16.899999999999999" customHeight="1">
      <c r="A138" s="81" t="s">
        <v>150</v>
      </c>
      <c r="B138" s="82"/>
      <c r="C138" s="82">
        <f t="shared" si="3"/>
        <v>0</v>
      </c>
      <c r="D138" s="83">
        <v>0</v>
      </c>
      <c r="E138" s="79"/>
    </row>
    <row r="139" spans="1:5" ht="16.899999999999999" customHeight="1">
      <c r="A139" s="15" t="s">
        <v>151</v>
      </c>
      <c r="B139" s="13"/>
      <c r="C139" s="13">
        <f t="shared" si="3"/>
        <v>1</v>
      </c>
      <c r="D139" s="14">
        <v>1</v>
      </c>
      <c r="E139" s="80"/>
    </row>
    <row r="140" spans="1:5" s="4" customFormat="1" ht="16.899999999999999" customHeight="1">
      <c r="A140" s="81" t="s">
        <v>152</v>
      </c>
      <c r="B140" s="82"/>
      <c r="C140" s="82">
        <f t="shared" si="3"/>
        <v>0</v>
      </c>
      <c r="D140" s="83">
        <v>0</v>
      </c>
      <c r="E140" s="79"/>
    </row>
    <row r="141" spans="1:5" ht="16.899999999999999" customHeight="1">
      <c r="A141" s="15" t="s">
        <v>153</v>
      </c>
      <c r="B141" s="13"/>
      <c r="C141" s="13">
        <f t="shared" si="3"/>
        <v>0</v>
      </c>
      <c r="D141" s="14">
        <v>0</v>
      </c>
      <c r="E141" s="80"/>
    </row>
    <row r="142" spans="1:5" s="4" customFormat="1" ht="16.899999999999999" customHeight="1">
      <c r="A142" s="81" t="s">
        <v>154</v>
      </c>
      <c r="B142" s="82">
        <v>10</v>
      </c>
      <c r="C142" s="82">
        <f t="shared" si="3"/>
        <v>0</v>
      </c>
      <c r="D142" s="83">
        <v>10</v>
      </c>
      <c r="E142" s="79"/>
    </row>
    <row r="143" spans="1:5" ht="16.899999999999999" customHeight="1">
      <c r="A143" s="15" t="s">
        <v>155</v>
      </c>
      <c r="B143" s="13">
        <v>1291</v>
      </c>
      <c r="C143" s="13">
        <f t="shared" si="3"/>
        <v>200</v>
      </c>
      <c r="D143" s="14">
        <v>1491</v>
      </c>
      <c r="E143" s="80"/>
    </row>
    <row r="144" spans="1:5" s="4" customFormat="1" ht="16.899999999999999" customHeight="1">
      <c r="A144" s="81" t="s">
        <v>156</v>
      </c>
      <c r="B144" s="82"/>
      <c r="C144" s="82">
        <f t="shared" si="3"/>
        <v>0</v>
      </c>
      <c r="D144" s="83">
        <v>0</v>
      </c>
      <c r="E144" s="79"/>
    </row>
    <row r="145" spans="1:5" ht="16.899999999999999" customHeight="1">
      <c r="A145" s="15" t="s">
        <v>157</v>
      </c>
      <c r="B145" s="13">
        <v>20</v>
      </c>
      <c r="C145" s="13">
        <f t="shared" si="3"/>
        <v>0</v>
      </c>
      <c r="D145" s="14">
        <v>20</v>
      </c>
      <c r="E145" s="80"/>
    </row>
    <row r="146" spans="1:5" s="4" customFormat="1" ht="16.899999999999999" customHeight="1">
      <c r="A146" s="81" t="s">
        <v>158</v>
      </c>
      <c r="B146" s="82">
        <v>129</v>
      </c>
      <c r="C146" s="82">
        <f t="shared" si="3"/>
        <v>79</v>
      </c>
      <c r="D146" s="83">
        <v>208</v>
      </c>
      <c r="E146" s="79"/>
    </row>
    <row r="147" spans="1:5" ht="16.899999999999999" customHeight="1">
      <c r="A147" s="15" t="s">
        <v>159</v>
      </c>
      <c r="B147" s="13"/>
      <c r="C147" s="13">
        <f t="shared" si="3"/>
        <v>0</v>
      </c>
      <c r="D147" s="14">
        <v>0</v>
      </c>
      <c r="E147" s="80"/>
    </row>
    <row r="148" spans="1:5" s="4" customFormat="1" ht="16.899999999999999" customHeight="1">
      <c r="A148" s="81" t="s">
        <v>160</v>
      </c>
      <c r="B148" s="82">
        <v>156</v>
      </c>
      <c r="C148" s="82">
        <f t="shared" si="3"/>
        <v>20</v>
      </c>
      <c r="D148" s="83">
        <v>176</v>
      </c>
      <c r="E148" s="79"/>
    </row>
    <row r="149" spans="1:5" ht="16.899999999999999" customHeight="1">
      <c r="A149" s="15" t="s">
        <v>161</v>
      </c>
      <c r="B149" s="13">
        <v>0</v>
      </c>
      <c r="C149" s="13">
        <f t="shared" si="3"/>
        <v>0</v>
      </c>
      <c r="D149" s="14">
        <v>0</v>
      </c>
      <c r="E149" s="80"/>
    </row>
    <row r="150" spans="1:5" s="4" customFormat="1" ht="16.899999999999999" customHeight="1">
      <c r="A150" s="81" t="s">
        <v>100</v>
      </c>
      <c r="B150" s="82">
        <v>0</v>
      </c>
      <c r="C150" s="82">
        <f t="shared" si="3"/>
        <v>0</v>
      </c>
      <c r="D150" s="83">
        <v>0</v>
      </c>
      <c r="E150" s="79"/>
    </row>
    <row r="151" spans="1:5" ht="16.899999999999999" customHeight="1">
      <c r="A151" s="15" t="s">
        <v>73</v>
      </c>
      <c r="B151" s="13">
        <v>0</v>
      </c>
      <c r="C151" s="13">
        <f t="shared" si="3"/>
        <v>0</v>
      </c>
      <c r="D151" s="14">
        <v>0</v>
      </c>
      <c r="E151" s="80"/>
    </row>
    <row r="152" spans="1:5" s="4" customFormat="1" ht="16.899999999999999" customHeight="1">
      <c r="A152" s="81" t="s">
        <v>162</v>
      </c>
      <c r="B152" s="82">
        <v>3377</v>
      </c>
      <c r="C152" s="82">
        <f t="shared" si="3"/>
        <v>-43</v>
      </c>
      <c r="D152" s="83">
        <v>3334</v>
      </c>
      <c r="E152" s="79"/>
    </row>
    <row r="153" spans="1:5" ht="16.899999999999999" customHeight="1">
      <c r="A153" s="15" t="s">
        <v>163</v>
      </c>
      <c r="B153" s="13">
        <v>1658</v>
      </c>
      <c r="C153" s="13">
        <f t="shared" si="3"/>
        <v>-444</v>
      </c>
      <c r="D153" s="14">
        <v>1214</v>
      </c>
      <c r="E153" s="80"/>
    </row>
    <row r="154" spans="1:5" s="4" customFormat="1" ht="16.899999999999999" customHeight="1">
      <c r="A154" s="81" t="s">
        <v>64</v>
      </c>
      <c r="B154" s="82">
        <v>934</v>
      </c>
      <c r="C154" s="82">
        <f t="shared" si="3"/>
        <v>-440</v>
      </c>
      <c r="D154" s="83">
        <v>494</v>
      </c>
      <c r="E154" s="79"/>
    </row>
    <row r="155" spans="1:5" ht="16.899999999999999" customHeight="1">
      <c r="A155" s="15" t="s">
        <v>164</v>
      </c>
      <c r="B155" s="13">
        <v>724</v>
      </c>
      <c r="C155" s="13">
        <f t="shared" si="3"/>
        <v>-4</v>
      </c>
      <c r="D155" s="14">
        <v>720</v>
      </c>
      <c r="E155" s="80"/>
    </row>
    <row r="156" spans="1:5" s="4" customFormat="1" ht="16.899999999999999" customHeight="1">
      <c r="A156" s="81" t="s">
        <v>165</v>
      </c>
      <c r="B156" s="82">
        <v>1795</v>
      </c>
      <c r="C156" s="82">
        <f t="shared" si="3"/>
        <v>409</v>
      </c>
      <c r="D156" s="83">
        <v>2204</v>
      </c>
      <c r="E156" s="79"/>
    </row>
    <row r="157" spans="1:5" ht="16.899999999999999" customHeight="1">
      <c r="A157" s="15" t="s">
        <v>64</v>
      </c>
      <c r="B157" s="13">
        <v>640</v>
      </c>
      <c r="C157" s="13">
        <f t="shared" si="3"/>
        <v>35</v>
      </c>
      <c r="D157" s="14">
        <v>675</v>
      </c>
      <c r="E157" s="80"/>
    </row>
    <row r="158" spans="1:5" s="4" customFormat="1" ht="16.899999999999999" customHeight="1">
      <c r="A158" s="81" t="s">
        <v>166</v>
      </c>
      <c r="B158" s="82">
        <v>1155</v>
      </c>
      <c r="C158" s="82">
        <f t="shared" ref="C158:C205" si="4">D158-B158</f>
        <v>374</v>
      </c>
      <c r="D158" s="83">
        <v>1529</v>
      </c>
      <c r="E158" s="79"/>
    </row>
    <row r="159" spans="1:5" ht="16.899999999999999" customHeight="1">
      <c r="A159" s="15" t="s">
        <v>167</v>
      </c>
      <c r="B159" s="13">
        <v>589</v>
      </c>
      <c r="C159" s="13">
        <f t="shared" si="4"/>
        <v>70</v>
      </c>
      <c r="D159" s="14">
        <v>659</v>
      </c>
      <c r="E159" s="80"/>
    </row>
    <row r="160" spans="1:5" s="4" customFormat="1" ht="16.899999999999999" customHeight="1">
      <c r="A160" s="81" t="s">
        <v>64</v>
      </c>
      <c r="B160" s="82">
        <v>405</v>
      </c>
      <c r="C160" s="82">
        <f t="shared" si="4"/>
        <v>-120</v>
      </c>
      <c r="D160" s="83">
        <v>285</v>
      </c>
      <c r="E160" s="79"/>
    </row>
    <row r="161" spans="1:5" ht="16.899999999999999" customHeight="1">
      <c r="A161" s="15" t="s">
        <v>168</v>
      </c>
      <c r="B161" s="13">
        <v>10</v>
      </c>
      <c r="C161" s="13">
        <f t="shared" si="4"/>
        <v>144</v>
      </c>
      <c r="D161" s="14">
        <v>154</v>
      </c>
      <c r="E161" s="80"/>
    </row>
    <row r="162" spans="1:5" s="4" customFormat="1" ht="16.899999999999999" customHeight="1">
      <c r="A162" s="81" t="s">
        <v>169</v>
      </c>
      <c r="B162" s="82">
        <v>5</v>
      </c>
      <c r="C162" s="82">
        <f t="shared" si="4"/>
        <v>10</v>
      </c>
      <c r="D162" s="83">
        <v>15</v>
      </c>
      <c r="E162" s="79"/>
    </row>
    <row r="163" spans="1:5" ht="16.899999999999999" customHeight="1">
      <c r="A163" s="15" t="s">
        <v>170</v>
      </c>
      <c r="B163" s="13"/>
      <c r="C163" s="13">
        <f t="shared" si="4"/>
        <v>0</v>
      </c>
      <c r="D163" s="14">
        <v>0</v>
      </c>
      <c r="E163" s="80"/>
    </row>
    <row r="164" spans="1:5" s="4" customFormat="1" ht="16.899999999999999" customHeight="1">
      <c r="A164" s="81" t="s">
        <v>171</v>
      </c>
      <c r="B164" s="82">
        <v>50</v>
      </c>
      <c r="C164" s="82">
        <f t="shared" si="4"/>
        <v>42</v>
      </c>
      <c r="D164" s="83">
        <v>92</v>
      </c>
      <c r="E164" s="79"/>
    </row>
    <row r="165" spans="1:5" ht="16.899999999999999" customHeight="1">
      <c r="A165" s="15" t="s">
        <v>172</v>
      </c>
      <c r="B165" s="13">
        <v>35</v>
      </c>
      <c r="C165" s="13">
        <f t="shared" si="4"/>
        <v>0</v>
      </c>
      <c r="D165" s="14">
        <v>35</v>
      </c>
      <c r="E165" s="80"/>
    </row>
    <row r="166" spans="1:5" s="4" customFormat="1" ht="16.899999999999999" customHeight="1">
      <c r="A166" s="81" t="s">
        <v>173</v>
      </c>
      <c r="B166" s="82"/>
      <c r="C166" s="82">
        <f t="shared" si="4"/>
        <v>0</v>
      </c>
      <c r="D166" s="83">
        <v>0</v>
      </c>
      <c r="E166" s="79"/>
    </row>
    <row r="167" spans="1:5" ht="16.899999999999999" customHeight="1">
      <c r="A167" s="15" t="s">
        <v>174</v>
      </c>
      <c r="B167" s="13">
        <v>84</v>
      </c>
      <c r="C167" s="13">
        <f t="shared" si="4"/>
        <v>-6</v>
      </c>
      <c r="D167" s="14">
        <v>78</v>
      </c>
      <c r="E167" s="80"/>
    </row>
    <row r="168" spans="1:5" s="4" customFormat="1" ht="16.899999999999999" customHeight="1">
      <c r="A168" s="81" t="s">
        <v>175</v>
      </c>
      <c r="B168" s="82">
        <v>855</v>
      </c>
      <c r="C168" s="82">
        <f t="shared" si="4"/>
        <v>188</v>
      </c>
      <c r="D168" s="83">
        <v>1043</v>
      </c>
      <c r="E168" s="79"/>
    </row>
    <row r="169" spans="1:5" ht="16.899999999999999" customHeight="1">
      <c r="A169" s="15" t="s">
        <v>176</v>
      </c>
      <c r="B169" s="13"/>
      <c r="C169" s="13">
        <f t="shared" si="4"/>
        <v>100</v>
      </c>
      <c r="D169" s="14">
        <v>100</v>
      </c>
      <c r="E169" s="80"/>
    </row>
    <row r="170" spans="1:5" s="4" customFormat="1" ht="16.899999999999999" customHeight="1">
      <c r="A170" s="81" t="s">
        <v>177</v>
      </c>
      <c r="B170" s="82">
        <v>855</v>
      </c>
      <c r="C170" s="82">
        <f t="shared" si="4"/>
        <v>88</v>
      </c>
      <c r="D170" s="83">
        <v>943</v>
      </c>
      <c r="E170" s="79"/>
    </row>
    <row r="171" spans="1:5" ht="16.899999999999999" customHeight="1">
      <c r="A171" s="15" t="s">
        <v>43</v>
      </c>
      <c r="B171" s="13">
        <v>63902</v>
      </c>
      <c r="C171" s="13">
        <f t="shared" si="4"/>
        <v>8178</v>
      </c>
      <c r="D171" s="14">
        <v>72080</v>
      </c>
      <c r="E171" s="80"/>
    </row>
    <row r="172" spans="1:5" s="4" customFormat="1" ht="16.899999999999999" customHeight="1">
      <c r="A172" s="81" t="s">
        <v>178</v>
      </c>
      <c r="B172" s="82">
        <v>597</v>
      </c>
      <c r="C172" s="82">
        <f t="shared" si="4"/>
        <v>91</v>
      </c>
      <c r="D172" s="83">
        <v>688</v>
      </c>
      <c r="E172" s="79"/>
    </row>
    <row r="173" spans="1:5" ht="16.899999999999999" customHeight="1">
      <c r="A173" s="15" t="s">
        <v>64</v>
      </c>
      <c r="B173" s="13">
        <v>183</v>
      </c>
      <c r="C173" s="13">
        <f t="shared" si="4"/>
        <v>48</v>
      </c>
      <c r="D173" s="14">
        <v>231</v>
      </c>
      <c r="E173" s="80"/>
    </row>
    <row r="174" spans="1:5" s="4" customFormat="1" ht="16.899999999999999" customHeight="1">
      <c r="A174" s="81" t="s">
        <v>179</v>
      </c>
      <c r="B174" s="82">
        <v>414</v>
      </c>
      <c r="C174" s="82">
        <f t="shared" si="4"/>
        <v>43</v>
      </c>
      <c r="D174" s="83">
        <v>457</v>
      </c>
      <c r="E174" s="79"/>
    </row>
    <row r="175" spans="1:5" ht="16.899999999999999" customHeight="1">
      <c r="A175" s="15" t="s">
        <v>180</v>
      </c>
      <c r="B175" s="13">
        <v>59811</v>
      </c>
      <c r="C175" s="13">
        <f t="shared" si="4"/>
        <v>8484</v>
      </c>
      <c r="D175" s="14">
        <v>68295</v>
      </c>
      <c r="E175" s="80"/>
    </row>
    <row r="176" spans="1:5" s="4" customFormat="1" ht="16.899999999999999" customHeight="1">
      <c r="A176" s="81" t="s">
        <v>181</v>
      </c>
      <c r="B176" s="82">
        <v>2157</v>
      </c>
      <c r="C176" s="82">
        <f t="shared" si="4"/>
        <v>377</v>
      </c>
      <c r="D176" s="83">
        <v>2534</v>
      </c>
      <c r="E176" s="79"/>
    </row>
    <row r="177" spans="1:5" ht="16.899999999999999" customHeight="1">
      <c r="A177" s="15" t="s">
        <v>182</v>
      </c>
      <c r="B177" s="13">
        <v>29405</v>
      </c>
      <c r="C177" s="13">
        <f t="shared" si="4"/>
        <v>-1561</v>
      </c>
      <c r="D177" s="14">
        <v>27844</v>
      </c>
      <c r="E177" s="80"/>
    </row>
    <row r="178" spans="1:5" s="4" customFormat="1" ht="16.899999999999999" customHeight="1">
      <c r="A178" s="81" t="s">
        <v>183</v>
      </c>
      <c r="B178" s="82">
        <v>13297</v>
      </c>
      <c r="C178" s="82">
        <f t="shared" si="4"/>
        <v>4832</v>
      </c>
      <c r="D178" s="83">
        <v>18129</v>
      </c>
      <c r="E178" s="79"/>
    </row>
    <row r="179" spans="1:5" ht="16.899999999999999" customHeight="1">
      <c r="A179" s="15" t="s">
        <v>184</v>
      </c>
      <c r="B179" s="13">
        <v>7422</v>
      </c>
      <c r="C179" s="13">
        <f t="shared" si="4"/>
        <v>592</v>
      </c>
      <c r="D179" s="14">
        <v>8014</v>
      </c>
      <c r="E179" s="80"/>
    </row>
    <row r="180" spans="1:5" s="4" customFormat="1" ht="16.899999999999999" customHeight="1">
      <c r="A180" s="81" t="s">
        <v>185</v>
      </c>
      <c r="B180" s="82">
        <v>18</v>
      </c>
      <c r="C180" s="82">
        <f t="shared" si="4"/>
        <v>30</v>
      </c>
      <c r="D180" s="83">
        <v>48</v>
      </c>
      <c r="E180" s="79"/>
    </row>
    <row r="181" spans="1:5" ht="16.899999999999999" customHeight="1">
      <c r="A181" s="15" t="s">
        <v>186</v>
      </c>
      <c r="B181" s="13">
        <v>0</v>
      </c>
      <c r="C181" s="13">
        <f t="shared" si="4"/>
        <v>0</v>
      </c>
      <c r="D181" s="14">
        <v>0</v>
      </c>
      <c r="E181" s="80"/>
    </row>
    <row r="182" spans="1:5" s="4" customFormat="1" ht="16.899999999999999" customHeight="1">
      <c r="A182" s="81" t="s">
        <v>187</v>
      </c>
      <c r="B182" s="82">
        <v>7512</v>
      </c>
      <c r="C182" s="82">
        <f t="shared" si="4"/>
        <v>4214</v>
      </c>
      <c r="D182" s="83">
        <v>11726</v>
      </c>
      <c r="E182" s="79"/>
    </row>
    <row r="183" spans="1:5" ht="16.899999999999999" customHeight="1">
      <c r="A183" s="15" t="s">
        <v>188</v>
      </c>
      <c r="B183" s="13">
        <v>462</v>
      </c>
      <c r="C183" s="13">
        <f t="shared" si="4"/>
        <v>22</v>
      </c>
      <c r="D183" s="14">
        <v>484</v>
      </c>
      <c r="E183" s="80"/>
    </row>
    <row r="184" spans="1:5" s="4" customFormat="1" ht="16.899999999999999" customHeight="1">
      <c r="A184" s="81" t="s">
        <v>189</v>
      </c>
      <c r="B184" s="82">
        <v>74</v>
      </c>
      <c r="C184" s="82">
        <f t="shared" si="4"/>
        <v>-16</v>
      </c>
      <c r="D184" s="83">
        <v>58</v>
      </c>
      <c r="E184" s="79"/>
    </row>
    <row r="185" spans="1:5" ht="16.899999999999999" customHeight="1">
      <c r="A185" s="15" t="s">
        <v>190</v>
      </c>
      <c r="B185" s="13"/>
      <c r="C185" s="13">
        <f t="shared" si="4"/>
        <v>0</v>
      </c>
      <c r="D185" s="14">
        <v>0</v>
      </c>
      <c r="E185" s="80"/>
    </row>
    <row r="186" spans="1:5" s="4" customFormat="1" ht="16.899999999999999" customHeight="1">
      <c r="A186" s="81" t="s">
        <v>191</v>
      </c>
      <c r="B186" s="82">
        <v>388</v>
      </c>
      <c r="C186" s="82">
        <f t="shared" si="4"/>
        <v>18</v>
      </c>
      <c r="D186" s="83">
        <v>406</v>
      </c>
      <c r="E186" s="79"/>
    </row>
    <row r="187" spans="1:5" ht="16.899999999999999" customHeight="1">
      <c r="A187" s="15" t="s">
        <v>192</v>
      </c>
      <c r="B187" s="13">
        <v>0</v>
      </c>
      <c r="C187" s="13">
        <f t="shared" si="4"/>
        <v>20</v>
      </c>
      <c r="D187" s="14">
        <v>20</v>
      </c>
      <c r="E187" s="80"/>
    </row>
    <row r="188" spans="1:5" s="4" customFormat="1" ht="16.899999999999999" customHeight="1">
      <c r="A188" s="81" t="s">
        <v>193</v>
      </c>
      <c r="B188" s="82">
        <v>0</v>
      </c>
      <c r="C188" s="82">
        <f t="shared" si="4"/>
        <v>0</v>
      </c>
      <c r="D188" s="83">
        <v>0</v>
      </c>
      <c r="E188" s="79"/>
    </row>
    <row r="189" spans="1:5" ht="17.25" customHeight="1">
      <c r="A189" s="15" t="s">
        <v>194</v>
      </c>
      <c r="B189" s="13">
        <v>162</v>
      </c>
      <c r="C189" s="13">
        <f t="shared" si="4"/>
        <v>17</v>
      </c>
      <c r="D189" s="14">
        <v>179</v>
      </c>
      <c r="E189" s="80"/>
    </row>
    <row r="190" spans="1:5" s="4" customFormat="1" ht="16.899999999999999" customHeight="1">
      <c r="A190" s="81" t="s">
        <v>195</v>
      </c>
      <c r="B190" s="82">
        <v>162</v>
      </c>
      <c r="C190" s="82">
        <f t="shared" si="4"/>
        <v>17</v>
      </c>
      <c r="D190" s="83">
        <v>179</v>
      </c>
      <c r="E190" s="79"/>
    </row>
    <row r="191" spans="1:5" ht="16.899999999999999" customHeight="1">
      <c r="A191" s="15" t="s">
        <v>196</v>
      </c>
      <c r="B191" s="13">
        <v>521</v>
      </c>
      <c r="C191" s="13">
        <f t="shared" si="4"/>
        <v>18</v>
      </c>
      <c r="D191" s="14">
        <v>539</v>
      </c>
      <c r="E191" s="80"/>
    </row>
    <row r="192" spans="1:5" s="4" customFormat="1" ht="16.899999999999999" customHeight="1">
      <c r="A192" s="81" t="s">
        <v>197</v>
      </c>
      <c r="B192" s="82">
        <v>345</v>
      </c>
      <c r="C192" s="82">
        <f t="shared" si="4"/>
        <v>9</v>
      </c>
      <c r="D192" s="83">
        <v>354</v>
      </c>
      <c r="E192" s="79"/>
    </row>
    <row r="193" spans="1:5" ht="16.899999999999999" customHeight="1">
      <c r="A193" s="15" t="s">
        <v>198</v>
      </c>
      <c r="B193" s="13">
        <v>111</v>
      </c>
      <c r="C193" s="13">
        <f t="shared" si="4"/>
        <v>7</v>
      </c>
      <c r="D193" s="14">
        <v>118</v>
      </c>
      <c r="E193" s="80"/>
    </row>
    <row r="194" spans="1:5" s="4" customFormat="1" ht="16.899999999999999" customHeight="1">
      <c r="A194" s="81" t="s">
        <v>199</v>
      </c>
      <c r="B194" s="82">
        <v>65</v>
      </c>
      <c r="C194" s="82">
        <f t="shared" si="4"/>
        <v>2</v>
      </c>
      <c r="D194" s="83">
        <v>67</v>
      </c>
      <c r="E194" s="79"/>
    </row>
    <row r="195" spans="1:5" ht="16.899999999999999" customHeight="1">
      <c r="A195" s="15" t="s">
        <v>200</v>
      </c>
      <c r="B195" s="13">
        <v>0</v>
      </c>
      <c r="C195" s="13">
        <f t="shared" si="4"/>
        <v>0</v>
      </c>
      <c r="D195" s="14">
        <v>0</v>
      </c>
      <c r="E195" s="80"/>
    </row>
    <row r="196" spans="1:5" s="4" customFormat="1" ht="16.899999999999999" customHeight="1">
      <c r="A196" s="81" t="s">
        <v>201</v>
      </c>
      <c r="B196" s="82">
        <v>0</v>
      </c>
      <c r="C196" s="82">
        <f t="shared" si="4"/>
        <v>0</v>
      </c>
      <c r="D196" s="83">
        <v>0</v>
      </c>
      <c r="E196" s="79"/>
    </row>
    <row r="197" spans="1:5" ht="16.899999999999999" customHeight="1">
      <c r="A197" s="15" t="s">
        <v>202</v>
      </c>
      <c r="B197" s="13">
        <v>2349</v>
      </c>
      <c r="C197" s="13">
        <f t="shared" si="4"/>
        <v>-454</v>
      </c>
      <c r="D197" s="14">
        <v>1895</v>
      </c>
      <c r="E197" s="80"/>
    </row>
    <row r="198" spans="1:5" s="4" customFormat="1" ht="16.899999999999999" customHeight="1">
      <c r="A198" s="81" t="s">
        <v>203</v>
      </c>
      <c r="B198" s="82">
        <v>1300</v>
      </c>
      <c r="C198" s="82">
        <f t="shared" si="4"/>
        <v>-54</v>
      </c>
      <c r="D198" s="83">
        <v>1246</v>
      </c>
      <c r="E198" s="79"/>
    </row>
    <row r="199" spans="1:5" ht="16.899999999999999" customHeight="1">
      <c r="A199" s="15" t="s">
        <v>204</v>
      </c>
      <c r="B199" s="13">
        <v>549</v>
      </c>
      <c r="C199" s="13">
        <f t="shared" si="4"/>
        <v>-200</v>
      </c>
      <c r="D199" s="14">
        <v>349</v>
      </c>
      <c r="E199" s="80"/>
    </row>
    <row r="200" spans="1:5" s="4" customFormat="1" ht="16.899999999999999" customHeight="1">
      <c r="A200" s="81" t="s">
        <v>205</v>
      </c>
      <c r="B200" s="82">
        <v>500</v>
      </c>
      <c r="C200" s="82">
        <f t="shared" si="4"/>
        <v>-200</v>
      </c>
      <c r="D200" s="83">
        <v>300</v>
      </c>
      <c r="E200" s="79"/>
    </row>
    <row r="201" spans="1:5" ht="16.899999999999999" customHeight="1">
      <c r="A201" s="15" t="s">
        <v>206</v>
      </c>
      <c r="B201" s="13">
        <v>0</v>
      </c>
      <c r="C201" s="13">
        <f t="shared" si="4"/>
        <v>0</v>
      </c>
      <c r="D201" s="14">
        <v>0</v>
      </c>
      <c r="E201" s="80"/>
    </row>
    <row r="202" spans="1:5" s="4" customFormat="1" ht="16.899999999999999" customHeight="1">
      <c r="A202" s="81" t="s">
        <v>207</v>
      </c>
      <c r="B202" s="82">
        <v>0</v>
      </c>
      <c r="C202" s="82">
        <f t="shared" si="4"/>
        <v>0</v>
      </c>
      <c r="D202" s="83">
        <v>0</v>
      </c>
      <c r="E202" s="79"/>
    </row>
    <row r="203" spans="1:5" ht="16.899999999999999" customHeight="1">
      <c r="A203" s="15" t="s">
        <v>44</v>
      </c>
      <c r="B203" s="13">
        <v>658</v>
      </c>
      <c r="C203" s="13">
        <f t="shared" si="4"/>
        <v>17</v>
      </c>
      <c r="D203" s="14">
        <v>675</v>
      </c>
      <c r="E203" s="80"/>
    </row>
    <row r="204" spans="1:5" s="4" customFormat="1" ht="16.899999999999999" customHeight="1">
      <c r="A204" s="81" t="s">
        <v>208</v>
      </c>
      <c r="B204" s="82">
        <v>92</v>
      </c>
      <c r="C204" s="82">
        <f t="shared" si="4"/>
        <v>10</v>
      </c>
      <c r="D204" s="83">
        <v>102</v>
      </c>
      <c r="E204" s="79"/>
    </row>
    <row r="205" spans="1:5" ht="16.899999999999999" customHeight="1">
      <c r="A205" s="15" t="s">
        <v>64</v>
      </c>
      <c r="B205" s="13">
        <v>92</v>
      </c>
      <c r="C205" s="13">
        <f t="shared" si="4"/>
        <v>10</v>
      </c>
      <c r="D205" s="14">
        <v>102</v>
      </c>
      <c r="E205" s="80"/>
    </row>
    <row r="206" spans="1:5" s="4" customFormat="1">
      <c r="A206" s="81" t="s">
        <v>209</v>
      </c>
      <c r="B206" s="82">
        <v>0</v>
      </c>
      <c r="C206" s="82">
        <f t="shared" ref="C206:C244" si="5">D206-B206</f>
        <v>0</v>
      </c>
      <c r="D206" s="83">
        <v>0</v>
      </c>
      <c r="E206" s="79"/>
    </row>
    <row r="207" spans="1:5" ht="16.899999999999999" customHeight="1">
      <c r="A207" s="15" t="s">
        <v>210</v>
      </c>
      <c r="B207" s="13">
        <v>500</v>
      </c>
      <c r="C207" s="13">
        <f t="shared" si="5"/>
        <v>0</v>
      </c>
      <c r="D207" s="14">
        <v>500</v>
      </c>
      <c r="E207" s="80"/>
    </row>
    <row r="208" spans="1:5" s="4" customFormat="1" ht="16.899999999999999" customHeight="1">
      <c r="A208" s="81" t="s">
        <v>212</v>
      </c>
      <c r="B208" s="82">
        <v>0</v>
      </c>
      <c r="C208" s="82">
        <f t="shared" si="5"/>
        <v>0</v>
      </c>
      <c r="D208" s="83">
        <v>0</v>
      </c>
      <c r="E208" s="79"/>
    </row>
    <row r="209" spans="1:5" ht="16.899999999999999" customHeight="1">
      <c r="A209" s="15" t="s">
        <v>213</v>
      </c>
      <c r="B209" s="13">
        <v>0</v>
      </c>
      <c r="C209" s="13">
        <f t="shared" si="5"/>
        <v>0</v>
      </c>
      <c r="D209" s="14">
        <v>0</v>
      </c>
      <c r="E209" s="80"/>
    </row>
    <row r="210" spans="1:5" s="4" customFormat="1" ht="16.899999999999999" customHeight="1">
      <c r="A210" s="81" t="s">
        <v>214</v>
      </c>
      <c r="B210" s="82">
        <v>0</v>
      </c>
      <c r="C210" s="82">
        <f t="shared" si="5"/>
        <v>0</v>
      </c>
      <c r="D210" s="83">
        <v>0</v>
      </c>
      <c r="E210" s="79"/>
    </row>
    <row r="211" spans="1:5" ht="16.899999999999999" customHeight="1">
      <c r="A211" s="15" t="s">
        <v>215</v>
      </c>
      <c r="B211" s="13">
        <v>500</v>
      </c>
      <c r="C211" s="13">
        <f t="shared" si="5"/>
        <v>0</v>
      </c>
      <c r="D211" s="14">
        <v>500</v>
      </c>
      <c r="E211" s="80"/>
    </row>
    <row r="212" spans="1:5" s="4" customFormat="1" ht="16.899999999999999" customHeight="1">
      <c r="A212" s="81" t="s">
        <v>216</v>
      </c>
      <c r="B212" s="82">
        <v>0</v>
      </c>
      <c r="C212" s="82">
        <f t="shared" si="5"/>
        <v>0</v>
      </c>
      <c r="D212" s="83">
        <v>0</v>
      </c>
      <c r="E212" s="79"/>
    </row>
    <row r="213" spans="1:5" ht="16.899999999999999" customHeight="1">
      <c r="A213" s="15" t="s">
        <v>217</v>
      </c>
      <c r="B213" s="13">
        <v>61</v>
      </c>
      <c r="C213" s="13">
        <f t="shared" si="5"/>
        <v>7</v>
      </c>
      <c r="D213" s="14">
        <v>68</v>
      </c>
      <c r="E213" s="80"/>
    </row>
    <row r="214" spans="1:5" s="4" customFormat="1" ht="16.899999999999999" customHeight="1">
      <c r="A214" s="81" t="s">
        <v>211</v>
      </c>
      <c r="B214" s="82">
        <v>30</v>
      </c>
      <c r="C214" s="82">
        <f t="shared" si="5"/>
        <v>2</v>
      </c>
      <c r="D214" s="83">
        <v>32</v>
      </c>
      <c r="E214" s="79"/>
    </row>
    <row r="215" spans="1:5" ht="16.899999999999999" customHeight="1">
      <c r="A215" s="15" t="s">
        <v>218</v>
      </c>
      <c r="B215" s="13">
        <v>31</v>
      </c>
      <c r="C215" s="13">
        <f t="shared" si="5"/>
        <v>5</v>
      </c>
      <c r="D215" s="14">
        <v>36</v>
      </c>
      <c r="E215" s="80"/>
    </row>
    <row r="216" spans="1:5" s="4" customFormat="1" ht="16.899999999999999" customHeight="1">
      <c r="A216" s="81" t="s">
        <v>219</v>
      </c>
      <c r="B216" s="82"/>
      <c r="C216" s="82">
        <f t="shared" si="5"/>
        <v>0</v>
      </c>
      <c r="D216" s="83">
        <v>0</v>
      </c>
      <c r="E216" s="79"/>
    </row>
    <row r="217" spans="1:5" ht="16.899999999999999" customHeight="1">
      <c r="A217" s="15" t="s">
        <v>220</v>
      </c>
      <c r="B217" s="13">
        <v>0</v>
      </c>
      <c r="C217" s="13">
        <f t="shared" si="5"/>
        <v>0</v>
      </c>
      <c r="D217" s="14">
        <v>0</v>
      </c>
      <c r="E217" s="80"/>
    </row>
    <row r="218" spans="1:5" s="4" customFormat="1" ht="16.899999999999999" customHeight="1">
      <c r="A218" s="81" t="s">
        <v>221</v>
      </c>
      <c r="B218" s="82">
        <v>5</v>
      </c>
      <c r="C218" s="82">
        <f t="shared" si="5"/>
        <v>0</v>
      </c>
      <c r="D218" s="83">
        <v>5</v>
      </c>
      <c r="E218" s="79"/>
    </row>
    <row r="219" spans="1:5" ht="16.899999999999999" customHeight="1">
      <c r="A219" s="15" t="s">
        <v>222</v>
      </c>
      <c r="B219" s="13">
        <v>5</v>
      </c>
      <c r="C219" s="13">
        <f t="shared" si="5"/>
        <v>0</v>
      </c>
      <c r="D219" s="14">
        <v>5</v>
      </c>
      <c r="E219" s="80"/>
    </row>
    <row r="220" spans="1:5" s="4" customFormat="1" ht="16.899999999999999" customHeight="1">
      <c r="A220" s="81" t="s">
        <v>45</v>
      </c>
      <c r="B220" s="82">
        <v>2060</v>
      </c>
      <c r="C220" s="82">
        <f t="shared" si="5"/>
        <v>671</v>
      </c>
      <c r="D220" s="83">
        <v>2731</v>
      </c>
      <c r="E220" s="79"/>
    </row>
    <row r="221" spans="1:5" ht="16.899999999999999" customHeight="1">
      <c r="A221" s="15" t="s">
        <v>223</v>
      </c>
      <c r="B221" s="13">
        <v>1054</v>
      </c>
      <c r="C221" s="13">
        <f t="shared" si="5"/>
        <v>364</v>
      </c>
      <c r="D221" s="14">
        <v>1418</v>
      </c>
      <c r="E221" s="80"/>
    </row>
    <row r="222" spans="1:5" s="4" customFormat="1" ht="16.899999999999999" customHeight="1">
      <c r="A222" s="81" t="s">
        <v>64</v>
      </c>
      <c r="B222" s="82">
        <v>50</v>
      </c>
      <c r="C222" s="82">
        <f t="shared" si="5"/>
        <v>33</v>
      </c>
      <c r="D222" s="83">
        <v>83</v>
      </c>
      <c r="E222" s="79"/>
    </row>
    <row r="223" spans="1:5" ht="16.899999999999999" customHeight="1">
      <c r="A223" s="15" t="s">
        <v>65</v>
      </c>
      <c r="B223" s="13">
        <v>15</v>
      </c>
      <c r="C223" s="13">
        <f t="shared" si="5"/>
        <v>9</v>
      </c>
      <c r="D223" s="14">
        <v>24</v>
      </c>
      <c r="E223" s="80"/>
    </row>
    <row r="224" spans="1:5" s="4" customFormat="1" ht="16.899999999999999" customHeight="1">
      <c r="A224" s="81" t="s">
        <v>224</v>
      </c>
      <c r="B224" s="82">
        <v>3</v>
      </c>
      <c r="C224" s="82">
        <f t="shared" si="5"/>
        <v>0</v>
      </c>
      <c r="D224" s="83">
        <v>3</v>
      </c>
      <c r="E224" s="79"/>
    </row>
    <row r="225" spans="1:5" ht="16.899999999999999" customHeight="1">
      <c r="A225" s="15" t="s">
        <v>225</v>
      </c>
      <c r="B225" s="13"/>
      <c r="C225" s="13">
        <f t="shared" si="5"/>
        <v>0</v>
      </c>
      <c r="D225" s="14">
        <v>0</v>
      </c>
      <c r="E225" s="80"/>
    </row>
    <row r="226" spans="1:5" s="4" customFormat="1" ht="16.899999999999999" customHeight="1">
      <c r="A226" s="81" t="s">
        <v>226</v>
      </c>
      <c r="B226" s="82"/>
      <c r="C226" s="82">
        <f t="shared" si="5"/>
        <v>0</v>
      </c>
      <c r="D226" s="83">
        <v>0</v>
      </c>
      <c r="E226" s="79"/>
    </row>
    <row r="227" spans="1:5" ht="16.899999999999999" customHeight="1">
      <c r="A227" s="15" t="s">
        <v>227</v>
      </c>
      <c r="B227" s="13">
        <v>117</v>
      </c>
      <c r="C227" s="13">
        <f t="shared" si="5"/>
        <v>20</v>
      </c>
      <c r="D227" s="14">
        <v>137</v>
      </c>
      <c r="E227" s="80"/>
    </row>
    <row r="228" spans="1:5" s="4" customFormat="1" ht="16.899999999999999" customHeight="1">
      <c r="A228" s="81" t="s">
        <v>228</v>
      </c>
      <c r="B228" s="82">
        <v>35</v>
      </c>
      <c r="C228" s="82">
        <f t="shared" si="5"/>
        <v>0</v>
      </c>
      <c r="D228" s="83">
        <v>35</v>
      </c>
      <c r="E228" s="79"/>
    </row>
    <row r="229" spans="1:5" ht="16.899999999999999" customHeight="1">
      <c r="A229" s="15" t="s">
        <v>229</v>
      </c>
      <c r="B229" s="13">
        <v>576</v>
      </c>
      <c r="C229" s="13">
        <f t="shared" si="5"/>
        <v>17</v>
      </c>
      <c r="D229" s="14">
        <v>593</v>
      </c>
      <c r="E229" s="80"/>
    </row>
    <row r="230" spans="1:5" s="4" customFormat="1" ht="16.899999999999999" customHeight="1">
      <c r="A230" s="81" t="s">
        <v>230</v>
      </c>
      <c r="B230" s="82"/>
      <c r="C230" s="82">
        <f t="shared" si="5"/>
        <v>7</v>
      </c>
      <c r="D230" s="83">
        <v>7</v>
      </c>
      <c r="E230" s="79"/>
    </row>
    <row r="231" spans="1:5" ht="16.899999999999999" customHeight="1">
      <c r="A231" s="15" t="s">
        <v>231</v>
      </c>
      <c r="B231" s="13">
        <v>5</v>
      </c>
      <c r="C231" s="13">
        <f t="shared" si="5"/>
        <v>21</v>
      </c>
      <c r="D231" s="14">
        <v>26</v>
      </c>
      <c r="E231" s="80"/>
    </row>
    <row r="232" spans="1:5" s="4" customFormat="1" ht="16.899999999999999" customHeight="1">
      <c r="A232" s="81" t="s">
        <v>232</v>
      </c>
      <c r="B232" s="82">
        <v>43</v>
      </c>
      <c r="C232" s="82">
        <f t="shared" si="5"/>
        <v>-1</v>
      </c>
      <c r="D232" s="83">
        <v>42</v>
      </c>
      <c r="E232" s="79"/>
    </row>
    <row r="233" spans="1:5" ht="16.899999999999999" customHeight="1">
      <c r="A233" s="15" t="s">
        <v>233</v>
      </c>
      <c r="B233" s="13">
        <v>210</v>
      </c>
      <c r="C233" s="13">
        <f t="shared" si="5"/>
        <v>258</v>
      </c>
      <c r="D233" s="14">
        <v>468</v>
      </c>
      <c r="E233" s="80"/>
    </row>
    <row r="234" spans="1:5" s="4" customFormat="1" ht="16.899999999999999" customHeight="1">
      <c r="A234" s="81" t="s">
        <v>234</v>
      </c>
      <c r="B234" s="82">
        <v>3</v>
      </c>
      <c r="C234" s="82">
        <f t="shared" si="5"/>
        <v>40</v>
      </c>
      <c r="D234" s="83">
        <v>43</v>
      </c>
      <c r="E234" s="79"/>
    </row>
    <row r="235" spans="1:5" ht="16.899999999999999" customHeight="1">
      <c r="A235" s="15" t="s">
        <v>235</v>
      </c>
      <c r="B235" s="13">
        <v>3</v>
      </c>
      <c r="C235" s="13">
        <f t="shared" si="5"/>
        <v>0</v>
      </c>
      <c r="D235" s="14">
        <v>3</v>
      </c>
      <c r="E235" s="80"/>
    </row>
    <row r="236" spans="1:5" s="4" customFormat="1" ht="16.899999999999999" customHeight="1">
      <c r="A236" s="81" t="s">
        <v>236</v>
      </c>
      <c r="B236" s="82"/>
      <c r="C236" s="82">
        <f t="shared" si="5"/>
        <v>40</v>
      </c>
      <c r="D236" s="83">
        <v>40</v>
      </c>
      <c r="E236" s="79"/>
    </row>
    <row r="237" spans="1:5" ht="16.899999999999999" customHeight="1">
      <c r="A237" s="15" t="s">
        <v>237</v>
      </c>
      <c r="B237" s="13">
        <v>0</v>
      </c>
      <c r="C237" s="13">
        <f t="shared" si="5"/>
        <v>0</v>
      </c>
      <c r="D237" s="14">
        <v>0</v>
      </c>
      <c r="E237" s="80"/>
    </row>
    <row r="238" spans="1:5" s="4" customFormat="1" ht="16.899999999999999" customHeight="1">
      <c r="A238" s="81" t="s">
        <v>238</v>
      </c>
      <c r="B238" s="82">
        <v>12</v>
      </c>
      <c r="C238" s="82">
        <f t="shared" si="5"/>
        <v>0</v>
      </c>
      <c r="D238" s="83">
        <v>12</v>
      </c>
      <c r="E238" s="79"/>
    </row>
    <row r="239" spans="1:5" ht="16.899999999999999" customHeight="1">
      <c r="A239" s="15" t="s">
        <v>239</v>
      </c>
      <c r="B239" s="13">
        <v>0</v>
      </c>
      <c r="C239" s="13">
        <f t="shared" si="5"/>
        <v>0</v>
      </c>
      <c r="D239" s="14">
        <v>0</v>
      </c>
      <c r="E239" s="80"/>
    </row>
    <row r="240" spans="1:5" s="4" customFormat="1" ht="16.899999999999999" customHeight="1">
      <c r="A240" s="81" t="s">
        <v>240</v>
      </c>
      <c r="B240" s="82">
        <v>12</v>
      </c>
      <c r="C240" s="82">
        <f t="shared" si="5"/>
        <v>0</v>
      </c>
      <c r="D240" s="83">
        <v>12</v>
      </c>
      <c r="E240" s="79"/>
    </row>
    <row r="241" spans="1:5" ht="16.899999999999999" customHeight="1">
      <c r="A241" s="15" t="s">
        <v>241</v>
      </c>
      <c r="B241" s="13">
        <v>0</v>
      </c>
      <c r="C241" s="13">
        <f t="shared" si="5"/>
        <v>0</v>
      </c>
      <c r="D241" s="14">
        <v>0</v>
      </c>
      <c r="E241" s="80"/>
    </row>
    <row r="242" spans="1:5" s="4" customFormat="1" ht="16.899999999999999" customHeight="1">
      <c r="A242" s="81" t="s">
        <v>242</v>
      </c>
      <c r="B242" s="82">
        <v>942</v>
      </c>
      <c r="C242" s="82">
        <f t="shared" si="5"/>
        <v>23</v>
      </c>
      <c r="D242" s="83">
        <v>965</v>
      </c>
      <c r="E242" s="79"/>
    </row>
    <row r="243" spans="1:5" ht="16.899999999999999" customHeight="1">
      <c r="A243" s="15" t="s">
        <v>64</v>
      </c>
      <c r="B243" s="13">
        <v>631</v>
      </c>
      <c r="C243" s="13">
        <f t="shared" si="5"/>
        <v>-180</v>
      </c>
      <c r="D243" s="14">
        <v>451</v>
      </c>
      <c r="E243" s="80"/>
    </row>
    <row r="244" spans="1:5" s="4" customFormat="1" ht="16.899999999999999" customHeight="1">
      <c r="A244" s="81" t="s">
        <v>243</v>
      </c>
      <c r="B244" s="82">
        <v>2</v>
      </c>
      <c r="C244" s="82">
        <f t="shared" si="5"/>
        <v>0</v>
      </c>
      <c r="D244" s="83">
        <v>2</v>
      </c>
      <c r="E244" s="79"/>
    </row>
    <row r="245" spans="1:5" ht="16.899999999999999" customHeight="1">
      <c r="A245" s="15" t="s">
        <v>244</v>
      </c>
      <c r="B245" s="13">
        <v>0</v>
      </c>
      <c r="C245" s="13">
        <f t="shared" ref="C245:C295" si="6">D245-B245</f>
        <v>0</v>
      </c>
      <c r="D245" s="14">
        <v>0</v>
      </c>
      <c r="E245" s="80"/>
    </row>
    <row r="246" spans="1:5" s="4" customFormat="1" ht="16.899999999999999" customHeight="1">
      <c r="A246" s="81" t="s">
        <v>245</v>
      </c>
      <c r="B246" s="82">
        <v>10</v>
      </c>
      <c r="C246" s="82">
        <f t="shared" si="6"/>
        <v>13</v>
      </c>
      <c r="D246" s="83">
        <v>23</v>
      </c>
      <c r="E246" s="79"/>
    </row>
    <row r="247" spans="1:5">
      <c r="A247" s="15" t="s">
        <v>246</v>
      </c>
      <c r="B247" s="13">
        <v>299</v>
      </c>
      <c r="C247" s="13">
        <f t="shared" si="6"/>
        <v>190</v>
      </c>
      <c r="D247" s="14">
        <v>489</v>
      </c>
      <c r="E247" s="80"/>
    </row>
    <row r="248" spans="1:5" s="4" customFormat="1">
      <c r="A248" s="81" t="s">
        <v>247</v>
      </c>
      <c r="B248" s="82">
        <v>49</v>
      </c>
      <c r="C248" s="82">
        <f t="shared" si="6"/>
        <v>244</v>
      </c>
      <c r="D248" s="83">
        <v>293</v>
      </c>
      <c r="E248" s="79"/>
    </row>
    <row r="249" spans="1:5" ht="16.899999999999999" customHeight="1">
      <c r="A249" s="15" t="s">
        <v>248</v>
      </c>
      <c r="B249" s="13">
        <v>49</v>
      </c>
      <c r="C249" s="13">
        <f t="shared" si="6"/>
        <v>-15</v>
      </c>
      <c r="D249" s="14">
        <v>34</v>
      </c>
      <c r="E249" s="80"/>
    </row>
    <row r="250" spans="1:5" s="4" customFormat="1" ht="16.899999999999999" customHeight="1">
      <c r="A250" s="81" t="s">
        <v>249</v>
      </c>
      <c r="B250" s="82">
        <v>0</v>
      </c>
      <c r="C250" s="82">
        <f t="shared" si="6"/>
        <v>0</v>
      </c>
      <c r="D250" s="83">
        <v>0</v>
      </c>
      <c r="E250" s="79"/>
    </row>
    <row r="251" spans="1:5">
      <c r="A251" s="15" t="s">
        <v>250</v>
      </c>
      <c r="B251" s="13">
        <v>0</v>
      </c>
      <c r="C251" s="13">
        <f t="shared" si="6"/>
        <v>259</v>
      </c>
      <c r="D251" s="14">
        <v>259</v>
      </c>
      <c r="E251" s="80"/>
    </row>
    <row r="252" spans="1:5" s="4" customFormat="1" ht="16.899999999999999" customHeight="1">
      <c r="A252" s="81" t="s">
        <v>46</v>
      </c>
      <c r="B252" s="82">
        <v>41522</v>
      </c>
      <c r="C252" s="82">
        <f t="shared" si="6"/>
        <v>5590</v>
      </c>
      <c r="D252" s="83">
        <v>47112</v>
      </c>
      <c r="E252" s="79"/>
    </row>
    <row r="253" spans="1:5">
      <c r="A253" s="15" t="s">
        <v>251</v>
      </c>
      <c r="B253" s="13">
        <v>1010</v>
      </c>
      <c r="C253" s="13">
        <f t="shared" si="6"/>
        <v>61</v>
      </c>
      <c r="D253" s="14">
        <v>1071</v>
      </c>
      <c r="E253" s="80"/>
    </row>
    <row r="254" spans="1:5" s="4" customFormat="1" ht="16.899999999999999" customHeight="1">
      <c r="A254" s="81" t="s">
        <v>64</v>
      </c>
      <c r="B254" s="82">
        <v>632</v>
      </c>
      <c r="C254" s="82">
        <f t="shared" si="6"/>
        <v>145</v>
      </c>
      <c r="D254" s="83">
        <v>777</v>
      </c>
      <c r="E254" s="79"/>
    </row>
    <row r="255" spans="1:5" ht="16.899999999999999" customHeight="1">
      <c r="A255" s="15" t="s">
        <v>252</v>
      </c>
      <c r="B255" s="13">
        <v>38</v>
      </c>
      <c r="C255" s="13">
        <f t="shared" si="6"/>
        <v>20</v>
      </c>
      <c r="D255" s="14">
        <v>58</v>
      </c>
      <c r="E255" s="80"/>
    </row>
    <row r="256" spans="1:5" s="4" customFormat="1" ht="16.899999999999999" customHeight="1">
      <c r="A256" s="81" t="s">
        <v>253</v>
      </c>
      <c r="B256" s="82">
        <v>5</v>
      </c>
      <c r="C256" s="82">
        <f t="shared" si="6"/>
        <v>0</v>
      </c>
      <c r="D256" s="83">
        <v>5</v>
      </c>
      <c r="E256" s="79"/>
    </row>
    <row r="257" spans="1:5" ht="16.899999999999999" customHeight="1">
      <c r="A257" s="15" t="s">
        <v>254</v>
      </c>
      <c r="B257" s="13">
        <v>1</v>
      </c>
      <c r="C257" s="13">
        <f t="shared" si="6"/>
        <v>0</v>
      </c>
      <c r="D257" s="14">
        <v>1</v>
      </c>
      <c r="E257" s="80"/>
    </row>
    <row r="258" spans="1:5" s="4" customFormat="1" ht="16.899999999999999" customHeight="1">
      <c r="A258" s="81" t="s">
        <v>255</v>
      </c>
      <c r="B258" s="82"/>
      <c r="C258" s="82">
        <f t="shared" si="6"/>
        <v>0</v>
      </c>
      <c r="D258" s="83">
        <v>0</v>
      </c>
      <c r="E258" s="79"/>
    </row>
    <row r="259" spans="1:5" ht="16.899999999999999" customHeight="1">
      <c r="A259" s="15" t="s">
        <v>100</v>
      </c>
      <c r="B259" s="13"/>
      <c r="C259" s="13">
        <f t="shared" si="6"/>
        <v>0</v>
      </c>
      <c r="D259" s="14">
        <v>0</v>
      </c>
      <c r="E259" s="80"/>
    </row>
    <row r="260" spans="1:5" s="4" customFormat="1" ht="16.899999999999999" customHeight="1">
      <c r="A260" s="81" t="s">
        <v>256</v>
      </c>
      <c r="B260" s="82">
        <v>125</v>
      </c>
      <c r="C260" s="82">
        <f t="shared" si="6"/>
        <v>-28</v>
      </c>
      <c r="D260" s="83">
        <v>97</v>
      </c>
      <c r="E260" s="79"/>
    </row>
    <row r="261" spans="1:5" ht="16.899999999999999" customHeight="1">
      <c r="A261" s="15" t="s">
        <v>257</v>
      </c>
      <c r="B261" s="13">
        <v>5</v>
      </c>
      <c r="C261" s="13">
        <f t="shared" si="6"/>
        <v>0</v>
      </c>
      <c r="D261" s="14">
        <v>5</v>
      </c>
      <c r="E261" s="80"/>
    </row>
    <row r="262" spans="1:5" s="4" customFormat="1">
      <c r="A262" s="81" t="s">
        <v>258</v>
      </c>
      <c r="B262" s="82">
        <v>40</v>
      </c>
      <c r="C262" s="82">
        <f t="shared" si="6"/>
        <v>-15</v>
      </c>
      <c r="D262" s="83">
        <v>25</v>
      </c>
      <c r="E262" s="79"/>
    </row>
    <row r="263" spans="1:5" ht="16.899999999999999" customHeight="1">
      <c r="A263" s="15" t="s">
        <v>259</v>
      </c>
      <c r="B263" s="13"/>
      <c r="C263" s="13">
        <f t="shared" si="6"/>
        <v>0</v>
      </c>
      <c r="D263" s="14">
        <v>0</v>
      </c>
      <c r="E263" s="80"/>
    </row>
    <row r="264" spans="1:5" s="4" customFormat="1" ht="25.5" customHeight="1">
      <c r="A264" s="81" t="s">
        <v>260</v>
      </c>
      <c r="B264" s="82">
        <v>164</v>
      </c>
      <c r="C264" s="82">
        <f t="shared" si="6"/>
        <v>-61</v>
      </c>
      <c r="D264" s="83">
        <v>103</v>
      </c>
      <c r="E264" s="79"/>
    </row>
    <row r="265" spans="1:5" ht="16.899999999999999" customHeight="1">
      <c r="A265" s="15" t="s">
        <v>261</v>
      </c>
      <c r="B265" s="13">
        <v>579</v>
      </c>
      <c r="C265" s="13">
        <f t="shared" si="6"/>
        <v>-4</v>
      </c>
      <c r="D265" s="14">
        <v>575</v>
      </c>
      <c r="E265" s="80"/>
    </row>
    <row r="266" spans="1:5" s="4" customFormat="1" ht="16.899999999999999" customHeight="1">
      <c r="A266" s="81" t="s">
        <v>64</v>
      </c>
      <c r="B266" s="82">
        <v>215</v>
      </c>
      <c r="C266" s="82">
        <f t="shared" si="6"/>
        <v>9</v>
      </c>
      <c r="D266" s="83">
        <v>224</v>
      </c>
      <c r="E266" s="79"/>
    </row>
    <row r="267" spans="1:5" ht="16.899999999999999" customHeight="1">
      <c r="A267" s="15" t="s">
        <v>262</v>
      </c>
      <c r="B267" s="13">
        <v>51</v>
      </c>
      <c r="C267" s="13">
        <f t="shared" si="6"/>
        <v>2</v>
      </c>
      <c r="D267" s="14">
        <v>53</v>
      </c>
      <c r="E267" s="80"/>
    </row>
    <row r="268" spans="1:5" s="4" customFormat="1" ht="16.899999999999999" customHeight="1">
      <c r="A268" s="81" t="s">
        <v>263</v>
      </c>
      <c r="B268" s="82"/>
      <c r="C268" s="82">
        <f t="shared" si="6"/>
        <v>0</v>
      </c>
      <c r="D268" s="83">
        <v>0</v>
      </c>
      <c r="E268" s="79"/>
    </row>
    <row r="269" spans="1:5" ht="16.899999999999999" customHeight="1">
      <c r="A269" s="15" t="s">
        <v>264</v>
      </c>
      <c r="B269" s="13">
        <v>21</v>
      </c>
      <c r="C269" s="13">
        <f t="shared" si="6"/>
        <v>27</v>
      </c>
      <c r="D269" s="14">
        <v>48</v>
      </c>
      <c r="E269" s="80"/>
    </row>
    <row r="270" spans="1:5" s="4" customFormat="1" ht="16.899999999999999" customHeight="1">
      <c r="A270" s="81" t="s">
        <v>265</v>
      </c>
      <c r="B270" s="82">
        <v>0</v>
      </c>
      <c r="C270" s="82">
        <f t="shared" si="6"/>
        <v>0</v>
      </c>
      <c r="D270" s="83">
        <v>0</v>
      </c>
      <c r="E270" s="79"/>
    </row>
    <row r="271" spans="1:5" ht="16.899999999999999" customHeight="1">
      <c r="A271" s="15" t="s">
        <v>266</v>
      </c>
      <c r="B271" s="13">
        <v>292</v>
      </c>
      <c r="C271" s="13">
        <f t="shared" si="6"/>
        <v>-42</v>
      </c>
      <c r="D271" s="14">
        <v>250</v>
      </c>
      <c r="E271" s="80"/>
    </row>
    <row r="272" spans="1:5" s="4" customFormat="1">
      <c r="A272" s="81" t="s">
        <v>267</v>
      </c>
      <c r="B272" s="82">
        <v>13373</v>
      </c>
      <c r="C272" s="82">
        <f t="shared" si="6"/>
        <v>-657</v>
      </c>
      <c r="D272" s="83">
        <v>12716</v>
      </c>
      <c r="E272" s="79"/>
    </row>
    <row r="273" spans="1:5" s="11" customFormat="1">
      <c r="A273" s="15" t="s">
        <v>268</v>
      </c>
      <c r="B273" s="13">
        <v>172</v>
      </c>
      <c r="C273" s="13">
        <f t="shared" si="6"/>
        <v>12</v>
      </c>
      <c r="D273" s="14">
        <v>184</v>
      </c>
      <c r="E273" s="80"/>
    </row>
    <row r="274" spans="1:5" s="4" customFormat="1">
      <c r="A274" s="81" t="s">
        <v>269</v>
      </c>
      <c r="B274" s="82">
        <v>611</v>
      </c>
      <c r="C274" s="82">
        <f t="shared" si="6"/>
        <v>-608</v>
      </c>
      <c r="D274" s="83">
        <v>3</v>
      </c>
      <c r="E274" s="79"/>
    </row>
    <row r="275" spans="1:5">
      <c r="A275" s="15" t="s">
        <v>270</v>
      </c>
      <c r="B275" s="13"/>
      <c r="C275" s="13">
        <f t="shared" si="6"/>
        <v>0</v>
      </c>
      <c r="D275" s="14">
        <v>0</v>
      </c>
      <c r="E275" s="80"/>
    </row>
    <row r="276" spans="1:5" s="4" customFormat="1">
      <c r="A276" s="81" t="s">
        <v>271</v>
      </c>
      <c r="B276" s="82">
        <v>195</v>
      </c>
      <c r="C276" s="82">
        <f t="shared" si="6"/>
        <v>-5</v>
      </c>
      <c r="D276" s="83">
        <v>190</v>
      </c>
      <c r="E276" s="79"/>
    </row>
    <row r="277" spans="1:5">
      <c r="A277" s="15" t="s">
        <v>272</v>
      </c>
      <c r="B277" s="13">
        <v>153</v>
      </c>
      <c r="C277" s="13">
        <f t="shared" si="6"/>
        <v>-4</v>
      </c>
      <c r="D277" s="14">
        <v>149</v>
      </c>
      <c r="E277" s="80"/>
    </row>
    <row r="278" spans="1:5" s="4" customFormat="1" ht="28.5" customHeight="1">
      <c r="A278" s="81" t="s">
        <v>273</v>
      </c>
      <c r="B278" s="82">
        <v>12242</v>
      </c>
      <c r="C278" s="82">
        <f t="shared" si="6"/>
        <v>-52</v>
      </c>
      <c r="D278" s="83">
        <v>12190</v>
      </c>
      <c r="E278" s="79"/>
    </row>
    <row r="279" spans="1:5">
      <c r="A279" s="15" t="s">
        <v>274</v>
      </c>
      <c r="B279" s="13">
        <v>0</v>
      </c>
      <c r="C279" s="13">
        <f t="shared" si="6"/>
        <v>0</v>
      </c>
      <c r="D279" s="14">
        <v>0</v>
      </c>
      <c r="E279" s="80"/>
    </row>
    <row r="280" spans="1:5" s="4" customFormat="1" ht="16.899999999999999" customHeight="1">
      <c r="A280" s="81" t="s">
        <v>275</v>
      </c>
      <c r="B280" s="82">
        <v>0</v>
      </c>
      <c r="C280" s="82">
        <f t="shared" si="6"/>
        <v>0</v>
      </c>
      <c r="D280" s="83">
        <v>0</v>
      </c>
      <c r="E280" s="79"/>
    </row>
    <row r="281" spans="1:5" ht="16.899999999999999" customHeight="1">
      <c r="A281" s="15" t="s">
        <v>276</v>
      </c>
      <c r="B281" s="13">
        <v>14164</v>
      </c>
      <c r="C281" s="13">
        <f t="shared" si="6"/>
        <v>829</v>
      </c>
      <c r="D281" s="14">
        <v>14993</v>
      </c>
      <c r="E281" s="80"/>
    </row>
    <row r="282" spans="1:5" s="4" customFormat="1">
      <c r="A282" s="81" t="s">
        <v>277</v>
      </c>
      <c r="B282" s="82">
        <v>3592</v>
      </c>
      <c r="C282" s="82">
        <f t="shared" si="6"/>
        <v>-148</v>
      </c>
      <c r="D282" s="83">
        <v>3444</v>
      </c>
      <c r="E282" s="79"/>
    </row>
    <row r="283" spans="1:5" ht="16.899999999999999" customHeight="1">
      <c r="A283" s="15" t="s">
        <v>278</v>
      </c>
      <c r="B283" s="13">
        <v>10572</v>
      </c>
      <c r="C283" s="13">
        <f t="shared" si="6"/>
        <v>141</v>
      </c>
      <c r="D283" s="14">
        <v>10713</v>
      </c>
      <c r="E283" s="80"/>
    </row>
    <row r="284" spans="1:5" s="4" customFormat="1">
      <c r="A284" s="81" t="s">
        <v>279</v>
      </c>
      <c r="B284" s="82">
        <v>0</v>
      </c>
      <c r="C284" s="82">
        <f t="shared" si="6"/>
        <v>0</v>
      </c>
      <c r="D284" s="83">
        <v>0</v>
      </c>
      <c r="E284" s="79"/>
    </row>
    <row r="285" spans="1:5">
      <c r="A285" s="15" t="s">
        <v>280</v>
      </c>
      <c r="B285" s="13">
        <v>0</v>
      </c>
      <c r="C285" s="13">
        <f t="shared" si="6"/>
        <v>0</v>
      </c>
      <c r="D285" s="14">
        <v>0</v>
      </c>
      <c r="E285" s="80"/>
    </row>
    <row r="286" spans="1:5" s="4" customFormat="1">
      <c r="A286" s="81" t="s">
        <v>281</v>
      </c>
      <c r="B286" s="82"/>
      <c r="C286" s="82">
        <f t="shared" si="6"/>
        <v>6</v>
      </c>
      <c r="D286" s="83">
        <v>6</v>
      </c>
      <c r="E286" s="79"/>
    </row>
    <row r="287" spans="1:5" ht="27" customHeight="1">
      <c r="A287" s="15" t="s">
        <v>282</v>
      </c>
      <c r="B287" s="13"/>
      <c r="C287" s="13">
        <f t="shared" si="6"/>
        <v>823</v>
      </c>
      <c r="D287" s="14">
        <v>823</v>
      </c>
      <c r="E287" s="80"/>
    </row>
    <row r="288" spans="1:5" s="4" customFormat="1">
      <c r="A288" s="81" t="s">
        <v>283</v>
      </c>
      <c r="B288" s="82"/>
      <c r="C288" s="82">
        <f t="shared" si="6"/>
        <v>7</v>
      </c>
      <c r="D288" s="83">
        <v>7</v>
      </c>
      <c r="E288" s="79"/>
    </row>
    <row r="289" spans="1:5" ht="16.899999999999999" customHeight="1">
      <c r="A289" s="15" t="s">
        <v>284</v>
      </c>
      <c r="B289" s="13">
        <v>476</v>
      </c>
      <c r="C289" s="13">
        <f t="shared" si="6"/>
        <v>0</v>
      </c>
      <c r="D289" s="14">
        <v>476</v>
      </c>
      <c r="E289" s="80"/>
    </row>
    <row r="290" spans="1:5" s="4" customFormat="1" ht="16.899999999999999" customHeight="1">
      <c r="A290" s="81" t="s">
        <v>285</v>
      </c>
      <c r="B290" s="82">
        <v>376</v>
      </c>
      <c r="C290" s="82">
        <f t="shared" si="6"/>
        <v>0</v>
      </c>
      <c r="D290" s="83">
        <v>376</v>
      </c>
      <c r="E290" s="79"/>
    </row>
    <row r="291" spans="1:5" ht="16.899999999999999" customHeight="1">
      <c r="A291" s="15" t="s">
        <v>286</v>
      </c>
      <c r="B291" s="13">
        <v>100</v>
      </c>
      <c r="C291" s="13">
        <f t="shared" si="6"/>
        <v>0</v>
      </c>
      <c r="D291" s="14">
        <v>100</v>
      </c>
      <c r="E291" s="80"/>
    </row>
    <row r="292" spans="1:5" s="4" customFormat="1" ht="16.899999999999999" customHeight="1">
      <c r="A292" s="81" t="s">
        <v>287</v>
      </c>
      <c r="B292" s="82">
        <v>620</v>
      </c>
      <c r="C292" s="82">
        <f t="shared" si="6"/>
        <v>0</v>
      </c>
      <c r="D292" s="83">
        <v>620</v>
      </c>
      <c r="E292" s="79"/>
    </row>
    <row r="293" spans="1:5" ht="16.899999999999999" customHeight="1">
      <c r="A293" s="15" t="s">
        <v>288</v>
      </c>
      <c r="B293" s="13"/>
      <c r="C293" s="13">
        <f t="shared" si="6"/>
        <v>100</v>
      </c>
      <c r="D293" s="14">
        <v>100</v>
      </c>
      <c r="E293" s="80"/>
    </row>
    <row r="294" spans="1:5" s="4" customFormat="1" ht="16.899999999999999" customHeight="1">
      <c r="A294" s="81" t="s">
        <v>289</v>
      </c>
      <c r="B294" s="82"/>
      <c r="C294" s="82">
        <f t="shared" si="6"/>
        <v>100</v>
      </c>
      <c r="D294" s="83">
        <v>100</v>
      </c>
      <c r="E294" s="79"/>
    </row>
    <row r="295" spans="1:5" ht="16.899999999999999" customHeight="1">
      <c r="A295" s="15" t="s">
        <v>290</v>
      </c>
      <c r="B295" s="13"/>
      <c r="C295" s="13">
        <f t="shared" si="6"/>
        <v>100</v>
      </c>
      <c r="D295" s="14">
        <v>100</v>
      </c>
      <c r="E295" s="80"/>
    </row>
    <row r="296" spans="1:5" s="4" customFormat="1" ht="16.899999999999999" customHeight="1">
      <c r="A296" s="81" t="s">
        <v>291</v>
      </c>
      <c r="B296" s="82"/>
      <c r="C296" s="82">
        <f t="shared" ref="C296:C350" si="7">D296-B296</f>
        <v>0</v>
      </c>
      <c r="D296" s="83">
        <v>0</v>
      </c>
      <c r="E296" s="79"/>
    </row>
    <row r="297" spans="1:5" ht="16.899999999999999" customHeight="1">
      <c r="A297" s="15" t="s">
        <v>292</v>
      </c>
      <c r="B297" s="13"/>
      <c r="C297" s="13">
        <f t="shared" si="7"/>
        <v>0</v>
      </c>
      <c r="D297" s="14">
        <v>0</v>
      </c>
      <c r="E297" s="80"/>
    </row>
    <row r="298" spans="1:5" s="4" customFormat="1" ht="16.899999999999999" customHeight="1">
      <c r="A298" s="81" t="s">
        <v>293</v>
      </c>
      <c r="B298" s="82">
        <v>620</v>
      </c>
      <c r="C298" s="82">
        <f t="shared" si="7"/>
        <v>-300</v>
      </c>
      <c r="D298" s="83">
        <v>320</v>
      </c>
      <c r="E298" s="79"/>
    </row>
    <row r="299" spans="1:5" ht="16.899999999999999" customHeight="1">
      <c r="A299" s="15" t="s">
        <v>294</v>
      </c>
      <c r="B299" s="13">
        <v>2602</v>
      </c>
      <c r="C299" s="13">
        <f t="shared" si="7"/>
        <v>2005</v>
      </c>
      <c r="D299" s="14">
        <v>4607</v>
      </c>
      <c r="E299" s="80"/>
    </row>
    <row r="300" spans="1:5" s="4" customFormat="1" ht="16.899999999999999" customHeight="1">
      <c r="A300" s="81" t="s">
        <v>295</v>
      </c>
      <c r="B300" s="82">
        <v>81</v>
      </c>
      <c r="C300" s="82">
        <f t="shared" si="7"/>
        <v>684</v>
      </c>
      <c r="D300" s="83">
        <v>765</v>
      </c>
      <c r="E300" s="79"/>
    </row>
    <row r="301" spans="1:5" ht="16.899999999999999" customHeight="1">
      <c r="A301" s="15" t="s">
        <v>296</v>
      </c>
      <c r="B301" s="13">
        <v>1887</v>
      </c>
      <c r="C301" s="13">
        <f t="shared" si="7"/>
        <v>-1141</v>
      </c>
      <c r="D301" s="14">
        <v>746</v>
      </c>
      <c r="E301" s="80"/>
    </row>
    <row r="302" spans="1:5" s="4" customFormat="1">
      <c r="A302" s="81" t="s">
        <v>297</v>
      </c>
      <c r="B302" s="82">
        <v>56</v>
      </c>
      <c r="C302" s="82">
        <f t="shared" si="7"/>
        <v>2358</v>
      </c>
      <c r="D302" s="83">
        <v>2414</v>
      </c>
      <c r="E302" s="79"/>
    </row>
    <row r="303" spans="1:5" ht="16.899999999999999" customHeight="1">
      <c r="A303" s="15" t="s">
        <v>298</v>
      </c>
      <c r="B303" s="13"/>
      <c r="C303" s="13">
        <f t="shared" si="7"/>
        <v>0</v>
      </c>
      <c r="D303" s="14">
        <v>0</v>
      </c>
      <c r="E303" s="80"/>
    </row>
    <row r="304" spans="1:5" s="4" customFormat="1" ht="16.899999999999999" customHeight="1">
      <c r="A304" s="81" t="s">
        <v>299</v>
      </c>
      <c r="B304" s="82">
        <v>374</v>
      </c>
      <c r="C304" s="82">
        <f t="shared" si="7"/>
        <v>73</v>
      </c>
      <c r="D304" s="83">
        <v>447</v>
      </c>
      <c r="E304" s="79"/>
    </row>
    <row r="305" spans="1:5">
      <c r="A305" s="15" t="s">
        <v>300</v>
      </c>
      <c r="B305" s="13">
        <v>0</v>
      </c>
      <c r="C305" s="13">
        <f t="shared" si="7"/>
        <v>0</v>
      </c>
      <c r="D305" s="14">
        <v>0</v>
      </c>
      <c r="E305" s="80"/>
    </row>
    <row r="306" spans="1:5" s="4" customFormat="1" ht="16.899999999999999" customHeight="1">
      <c r="A306" s="81" t="s">
        <v>301</v>
      </c>
      <c r="B306" s="82">
        <v>204</v>
      </c>
      <c r="C306" s="82">
        <f t="shared" si="7"/>
        <v>31</v>
      </c>
      <c r="D306" s="83">
        <v>235</v>
      </c>
      <c r="E306" s="79"/>
    </row>
    <row r="307" spans="1:5" ht="16.899999999999999" customHeight="1">
      <c r="A307" s="15" t="s">
        <v>302</v>
      </c>
      <c r="B307" s="13">
        <v>831</v>
      </c>
      <c r="C307" s="13">
        <f t="shared" si="7"/>
        <v>-321</v>
      </c>
      <c r="D307" s="14">
        <v>510</v>
      </c>
      <c r="E307" s="80"/>
    </row>
    <row r="308" spans="1:5" s="4" customFormat="1" ht="16.899999999999999" customHeight="1">
      <c r="A308" s="81" t="s">
        <v>303</v>
      </c>
      <c r="B308" s="82">
        <v>680</v>
      </c>
      <c r="C308" s="82">
        <f t="shared" si="7"/>
        <v>-326</v>
      </c>
      <c r="D308" s="83">
        <v>354</v>
      </c>
      <c r="E308" s="79"/>
    </row>
    <row r="309" spans="1:5">
      <c r="A309" s="15" t="s">
        <v>304</v>
      </c>
      <c r="B309" s="13">
        <v>98</v>
      </c>
      <c r="C309" s="13">
        <f t="shared" si="7"/>
        <v>2</v>
      </c>
      <c r="D309" s="14">
        <v>100</v>
      </c>
      <c r="E309" s="80"/>
    </row>
    <row r="310" spans="1:5" s="4" customFormat="1">
      <c r="A310" s="81" t="s">
        <v>305</v>
      </c>
      <c r="B310" s="82">
        <v>16</v>
      </c>
      <c r="C310" s="82">
        <f t="shared" si="7"/>
        <v>5</v>
      </c>
      <c r="D310" s="83">
        <v>21</v>
      </c>
      <c r="E310" s="79"/>
    </row>
    <row r="311" spans="1:5" ht="16.899999999999999" customHeight="1">
      <c r="A311" s="15" t="s">
        <v>306</v>
      </c>
      <c r="B311" s="13">
        <v>37</v>
      </c>
      <c r="C311" s="13">
        <f t="shared" si="7"/>
        <v>-2</v>
      </c>
      <c r="D311" s="14">
        <v>35</v>
      </c>
      <c r="E311" s="80"/>
    </row>
    <row r="312" spans="1:5" s="4" customFormat="1" ht="16.899999999999999" customHeight="1">
      <c r="A312" s="81" t="s">
        <v>307</v>
      </c>
      <c r="B312" s="82">
        <v>0</v>
      </c>
      <c r="C312" s="82">
        <f t="shared" si="7"/>
        <v>0</v>
      </c>
      <c r="D312" s="83">
        <v>0</v>
      </c>
      <c r="E312" s="79"/>
    </row>
    <row r="313" spans="1:5" ht="16.899999999999999" customHeight="1">
      <c r="A313" s="15" t="s">
        <v>308</v>
      </c>
      <c r="B313" s="13">
        <v>338</v>
      </c>
      <c r="C313" s="13">
        <f t="shared" si="7"/>
        <v>-66</v>
      </c>
      <c r="D313" s="14">
        <v>272</v>
      </c>
      <c r="E313" s="80"/>
    </row>
    <row r="314" spans="1:5" s="4" customFormat="1" ht="16.899999999999999" customHeight="1">
      <c r="A314" s="81" t="s">
        <v>309</v>
      </c>
      <c r="B314" s="82">
        <v>231</v>
      </c>
      <c r="C314" s="82">
        <f t="shared" si="7"/>
        <v>-40</v>
      </c>
      <c r="D314" s="83">
        <v>191</v>
      </c>
      <c r="E314" s="79"/>
    </row>
    <row r="315" spans="1:5" ht="16.899999999999999" customHeight="1">
      <c r="A315" s="15" t="s">
        <v>310</v>
      </c>
      <c r="B315" s="13">
        <v>27</v>
      </c>
      <c r="C315" s="13">
        <f t="shared" si="7"/>
        <v>0</v>
      </c>
      <c r="D315" s="14">
        <v>27</v>
      </c>
      <c r="E315" s="80"/>
    </row>
    <row r="316" spans="1:5" s="4" customFormat="1" ht="16.899999999999999" customHeight="1">
      <c r="A316" s="81" t="s">
        <v>311</v>
      </c>
      <c r="B316" s="82"/>
      <c r="C316" s="82">
        <f t="shared" si="7"/>
        <v>0</v>
      </c>
      <c r="D316" s="83">
        <v>0</v>
      </c>
      <c r="E316" s="79"/>
    </row>
    <row r="317" spans="1:5" ht="16.899999999999999" customHeight="1">
      <c r="A317" s="15" t="s">
        <v>312</v>
      </c>
      <c r="B317" s="13">
        <v>80</v>
      </c>
      <c r="C317" s="13">
        <f t="shared" si="7"/>
        <v>-26</v>
      </c>
      <c r="D317" s="14">
        <v>54</v>
      </c>
      <c r="E317" s="80"/>
    </row>
    <row r="318" spans="1:5" s="4" customFormat="1" ht="16.899999999999999" customHeight="1">
      <c r="A318" s="81" t="s">
        <v>313</v>
      </c>
      <c r="B318" s="82">
        <v>0</v>
      </c>
      <c r="C318" s="82">
        <f t="shared" si="7"/>
        <v>0</v>
      </c>
      <c r="D318" s="83">
        <v>0</v>
      </c>
      <c r="E318" s="79"/>
    </row>
    <row r="319" spans="1:5" ht="16.899999999999999" customHeight="1">
      <c r="A319" s="15" t="s">
        <v>314</v>
      </c>
      <c r="B319" s="13">
        <v>0</v>
      </c>
      <c r="C319" s="13">
        <f t="shared" si="7"/>
        <v>0</v>
      </c>
      <c r="D319" s="14">
        <v>0</v>
      </c>
      <c r="E319" s="80"/>
    </row>
    <row r="320" spans="1:5" s="4" customFormat="1" ht="16.899999999999999" customHeight="1">
      <c r="A320" s="81" t="s">
        <v>315</v>
      </c>
      <c r="B320" s="82">
        <v>390</v>
      </c>
      <c r="C320" s="82">
        <f t="shared" si="7"/>
        <v>3</v>
      </c>
      <c r="D320" s="83">
        <v>393</v>
      </c>
      <c r="E320" s="79"/>
    </row>
    <row r="321" spans="1:5" ht="16.899999999999999" customHeight="1">
      <c r="A321" s="15" t="s">
        <v>64</v>
      </c>
      <c r="B321" s="13">
        <v>105</v>
      </c>
      <c r="C321" s="13">
        <f t="shared" si="7"/>
        <v>9</v>
      </c>
      <c r="D321" s="14">
        <v>114</v>
      </c>
      <c r="E321" s="80"/>
    </row>
    <row r="322" spans="1:5" s="4" customFormat="1" ht="16.899999999999999" customHeight="1">
      <c r="A322" s="81" t="s">
        <v>316</v>
      </c>
      <c r="B322" s="82">
        <v>0</v>
      </c>
      <c r="C322" s="82">
        <f t="shared" si="7"/>
        <v>0</v>
      </c>
      <c r="D322" s="83">
        <v>0</v>
      </c>
      <c r="E322" s="79"/>
    </row>
    <row r="323" spans="1:5" ht="16.899999999999999" customHeight="1">
      <c r="A323" s="15" t="s">
        <v>317</v>
      </c>
      <c r="B323" s="13">
        <v>127</v>
      </c>
      <c r="C323" s="13">
        <f t="shared" si="7"/>
        <v>-39</v>
      </c>
      <c r="D323" s="14">
        <v>88</v>
      </c>
      <c r="E323" s="80"/>
    </row>
    <row r="324" spans="1:5" s="4" customFormat="1" ht="16.899999999999999" customHeight="1">
      <c r="A324" s="81" t="s">
        <v>318</v>
      </c>
      <c r="B324" s="82">
        <v>0</v>
      </c>
      <c r="C324" s="82">
        <f t="shared" si="7"/>
        <v>0</v>
      </c>
      <c r="D324" s="83">
        <v>0</v>
      </c>
      <c r="E324" s="79"/>
    </row>
    <row r="325" spans="1:5" ht="16.899999999999999" customHeight="1">
      <c r="A325" s="15" t="s">
        <v>319</v>
      </c>
      <c r="B325" s="13">
        <v>158</v>
      </c>
      <c r="C325" s="13">
        <f t="shared" si="7"/>
        <v>33</v>
      </c>
      <c r="D325" s="14">
        <v>191</v>
      </c>
      <c r="E325" s="80"/>
    </row>
    <row r="326" spans="1:5" s="4" customFormat="1" ht="16.899999999999999" customHeight="1">
      <c r="A326" s="81" t="s">
        <v>320</v>
      </c>
      <c r="B326" s="82">
        <v>29</v>
      </c>
      <c r="C326" s="82">
        <f t="shared" si="7"/>
        <v>604</v>
      </c>
      <c r="D326" s="83">
        <v>633</v>
      </c>
      <c r="E326" s="79"/>
    </row>
    <row r="327" spans="1:5" ht="16.899999999999999" customHeight="1">
      <c r="A327" s="15" t="s">
        <v>321</v>
      </c>
      <c r="B327" s="13">
        <v>2</v>
      </c>
      <c r="C327" s="13">
        <f t="shared" si="7"/>
        <v>590</v>
      </c>
      <c r="D327" s="14">
        <v>592</v>
      </c>
      <c r="E327" s="80"/>
    </row>
    <row r="328" spans="1:5" s="4" customFormat="1" ht="16.899999999999999" customHeight="1">
      <c r="A328" s="81" t="s">
        <v>322</v>
      </c>
      <c r="B328" s="82">
        <v>27</v>
      </c>
      <c r="C328" s="82">
        <f t="shared" si="7"/>
        <v>14</v>
      </c>
      <c r="D328" s="83">
        <v>41</v>
      </c>
      <c r="E328" s="79"/>
    </row>
    <row r="329" spans="1:5">
      <c r="A329" s="15" t="s">
        <v>323</v>
      </c>
      <c r="B329" s="13">
        <v>0</v>
      </c>
      <c r="C329" s="13">
        <f t="shared" si="7"/>
        <v>0</v>
      </c>
      <c r="D329" s="14">
        <v>0</v>
      </c>
      <c r="E329" s="80"/>
    </row>
    <row r="330" spans="1:5" s="4" customFormat="1" ht="16.899999999999999" customHeight="1">
      <c r="A330" s="81" t="s">
        <v>324</v>
      </c>
      <c r="B330" s="82">
        <v>5628</v>
      </c>
      <c r="C330" s="82">
        <f t="shared" si="7"/>
        <v>2525</v>
      </c>
      <c r="D330" s="83">
        <v>8153</v>
      </c>
      <c r="E330" s="79"/>
    </row>
    <row r="331" spans="1:5" ht="16.899999999999999" customHeight="1">
      <c r="A331" s="15" t="s">
        <v>325</v>
      </c>
      <c r="B331" s="13">
        <v>2045</v>
      </c>
      <c r="C331" s="13">
        <f t="shared" si="7"/>
        <v>249</v>
      </c>
      <c r="D331" s="14">
        <v>2294</v>
      </c>
      <c r="E331" s="80"/>
    </row>
    <row r="332" spans="1:5" s="4" customFormat="1" ht="16.899999999999999" customHeight="1">
      <c r="A332" s="81" t="s">
        <v>326</v>
      </c>
      <c r="B332" s="82">
        <v>3583</v>
      </c>
      <c r="C332" s="82">
        <f t="shared" si="7"/>
        <v>2276</v>
      </c>
      <c r="D332" s="83">
        <v>5859</v>
      </c>
      <c r="E332" s="79"/>
    </row>
    <row r="333" spans="1:5" ht="16.899999999999999" customHeight="1">
      <c r="A333" s="15" t="s">
        <v>327</v>
      </c>
      <c r="B333" s="13">
        <v>318</v>
      </c>
      <c r="C333" s="13">
        <f t="shared" si="7"/>
        <v>144</v>
      </c>
      <c r="D333" s="14">
        <v>462</v>
      </c>
      <c r="E333" s="80"/>
    </row>
    <row r="334" spans="1:5" s="4" customFormat="1" ht="16.899999999999999" customHeight="1">
      <c r="A334" s="81" t="s">
        <v>328</v>
      </c>
      <c r="B334" s="82">
        <v>295</v>
      </c>
      <c r="C334" s="82">
        <f t="shared" si="7"/>
        <v>122</v>
      </c>
      <c r="D334" s="83">
        <v>417</v>
      </c>
      <c r="E334" s="79"/>
    </row>
    <row r="335" spans="1:5" ht="16.899999999999999" customHeight="1">
      <c r="A335" s="15" t="s">
        <v>329</v>
      </c>
      <c r="B335" s="13">
        <v>23</v>
      </c>
      <c r="C335" s="13">
        <f t="shared" si="7"/>
        <v>22</v>
      </c>
      <c r="D335" s="14">
        <v>45</v>
      </c>
      <c r="E335" s="80"/>
    </row>
    <row r="336" spans="1:5" s="4" customFormat="1" ht="16.899999999999999" customHeight="1">
      <c r="A336" s="81" t="s">
        <v>330</v>
      </c>
      <c r="B336" s="82">
        <v>917</v>
      </c>
      <c r="C336" s="82">
        <f t="shared" si="7"/>
        <v>439</v>
      </c>
      <c r="D336" s="83">
        <v>1356</v>
      </c>
      <c r="E336" s="79"/>
    </row>
    <row r="337" spans="1:5" ht="16.899999999999999" customHeight="1">
      <c r="A337" s="15" t="s">
        <v>331</v>
      </c>
      <c r="B337" s="13">
        <v>0</v>
      </c>
      <c r="C337" s="13">
        <f t="shared" si="7"/>
        <v>0</v>
      </c>
      <c r="D337" s="14">
        <v>0</v>
      </c>
      <c r="E337" s="80"/>
    </row>
    <row r="338" spans="1:5" s="4" customFormat="1" ht="16.899999999999999" customHeight="1">
      <c r="A338" s="81" t="s">
        <v>332</v>
      </c>
      <c r="B338" s="82">
        <v>917</v>
      </c>
      <c r="C338" s="82">
        <f t="shared" si="7"/>
        <v>439</v>
      </c>
      <c r="D338" s="83">
        <v>1356</v>
      </c>
      <c r="E338" s="79"/>
    </row>
    <row r="339" spans="1:5">
      <c r="A339" s="15" t="s">
        <v>333</v>
      </c>
      <c r="B339" s="13">
        <v>0</v>
      </c>
      <c r="C339" s="13">
        <f t="shared" si="7"/>
        <v>0</v>
      </c>
      <c r="D339" s="14">
        <v>0</v>
      </c>
      <c r="E339" s="80"/>
    </row>
    <row r="340" spans="1:5" s="4" customFormat="1" ht="16.899999999999999" customHeight="1">
      <c r="A340" s="81" t="s">
        <v>334</v>
      </c>
      <c r="B340" s="82">
        <v>53</v>
      </c>
      <c r="C340" s="82">
        <f t="shared" si="7"/>
        <v>0</v>
      </c>
      <c r="D340" s="83">
        <v>53</v>
      </c>
      <c r="E340" s="79"/>
    </row>
    <row r="341" spans="1:5" ht="16.899999999999999" customHeight="1">
      <c r="A341" s="15" t="s">
        <v>335</v>
      </c>
      <c r="B341" s="13">
        <v>47</v>
      </c>
      <c r="C341" s="13">
        <f t="shared" si="7"/>
        <v>0</v>
      </c>
      <c r="D341" s="14">
        <v>47</v>
      </c>
      <c r="E341" s="80"/>
    </row>
    <row r="342" spans="1:5" s="4" customFormat="1" ht="16.899999999999999" customHeight="1">
      <c r="A342" s="81" t="s">
        <v>336</v>
      </c>
      <c r="B342" s="82">
        <v>6</v>
      </c>
      <c r="C342" s="82">
        <f t="shared" si="7"/>
        <v>0</v>
      </c>
      <c r="D342" s="83">
        <v>6</v>
      </c>
      <c r="E342" s="79"/>
    </row>
    <row r="343" spans="1:5">
      <c r="A343" s="15" t="s">
        <v>337</v>
      </c>
      <c r="B343" s="13">
        <v>194</v>
      </c>
      <c r="C343" s="13">
        <f t="shared" si="7"/>
        <v>28</v>
      </c>
      <c r="D343" s="14">
        <v>222</v>
      </c>
      <c r="E343" s="80"/>
    </row>
    <row r="344" spans="1:5" s="4" customFormat="1">
      <c r="A344" s="81" t="s">
        <v>338</v>
      </c>
      <c r="B344" s="82">
        <v>194</v>
      </c>
      <c r="C344" s="82">
        <f t="shared" si="7"/>
        <v>28</v>
      </c>
      <c r="D344" s="83">
        <v>222</v>
      </c>
      <c r="E344" s="79"/>
    </row>
    <row r="345" spans="1:5" ht="16.899999999999999" customHeight="1">
      <c r="A345" s="15" t="s">
        <v>47</v>
      </c>
      <c r="B345" s="13">
        <v>48932</v>
      </c>
      <c r="C345" s="13">
        <f t="shared" si="7"/>
        <v>4882</v>
      </c>
      <c r="D345" s="14">
        <v>53814</v>
      </c>
      <c r="E345" s="80"/>
    </row>
    <row r="346" spans="1:5" s="4" customFormat="1">
      <c r="A346" s="81" t="s">
        <v>339</v>
      </c>
      <c r="B346" s="82">
        <v>405</v>
      </c>
      <c r="C346" s="82">
        <f t="shared" si="7"/>
        <v>-1</v>
      </c>
      <c r="D346" s="83">
        <v>404</v>
      </c>
      <c r="E346" s="79"/>
    </row>
    <row r="347" spans="1:5" ht="16.899999999999999" customHeight="1">
      <c r="A347" s="15" t="s">
        <v>64</v>
      </c>
      <c r="B347" s="13">
        <v>179</v>
      </c>
      <c r="C347" s="13">
        <f t="shared" si="7"/>
        <v>16</v>
      </c>
      <c r="D347" s="14">
        <v>195</v>
      </c>
      <c r="E347" s="80"/>
    </row>
    <row r="348" spans="1:5" s="4" customFormat="1" ht="24">
      <c r="A348" s="81" t="s">
        <v>788</v>
      </c>
      <c r="B348" s="82">
        <v>226</v>
      </c>
      <c r="C348" s="82">
        <f t="shared" si="7"/>
        <v>-17</v>
      </c>
      <c r="D348" s="83">
        <v>209</v>
      </c>
      <c r="E348" s="79"/>
    </row>
    <row r="349" spans="1:5" ht="16.899999999999999" customHeight="1">
      <c r="A349" s="15" t="s">
        <v>340</v>
      </c>
      <c r="B349" s="13">
        <v>1195</v>
      </c>
      <c r="C349" s="13">
        <f t="shared" si="7"/>
        <v>903</v>
      </c>
      <c r="D349" s="14">
        <v>2098</v>
      </c>
      <c r="E349" s="80"/>
    </row>
    <row r="350" spans="1:5" s="4" customFormat="1" ht="16.899999999999999" customHeight="1">
      <c r="A350" s="81" t="s">
        <v>341</v>
      </c>
      <c r="B350" s="82">
        <v>902</v>
      </c>
      <c r="C350" s="82">
        <f t="shared" si="7"/>
        <v>-211</v>
      </c>
      <c r="D350" s="83">
        <v>691</v>
      </c>
      <c r="E350" s="79"/>
    </row>
    <row r="351" spans="1:5" ht="16.899999999999999" customHeight="1">
      <c r="A351" s="15" t="s">
        <v>342</v>
      </c>
      <c r="B351" s="13">
        <v>85</v>
      </c>
      <c r="C351" s="13">
        <f t="shared" ref="C351:C399" si="8">D351-B351</f>
        <v>600</v>
      </c>
      <c r="D351" s="14">
        <v>685</v>
      </c>
      <c r="E351" s="80"/>
    </row>
    <row r="352" spans="1:5" s="4" customFormat="1" ht="16.899999999999999" customHeight="1">
      <c r="A352" s="81" t="s">
        <v>343</v>
      </c>
      <c r="B352" s="82">
        <v>208</v>
      </c>
      <c r="C352" s="82">
        <f t="shared" si="8"/>
        <v>0</v>
      </c>
      <c r="D352" s="83">
        <v>208</v>
      </c>
      <c r="E352" s="79"/>
    </row>
    <row r="353" spans="1:5" ht="16.899999999999999" customHeight="1">
      <c r="A353" s="15" t="s">
        <v>344</v>
      </c>
      <c r="B353" s="13">
        <v>0</v>
      </c>
      <c r="C353" s="13">
        <f t="shared" si="8"/>
        <v>0</v>
      </c>
      <c r="D353" s="14">
        <v>0</v>
      </c>
      <c r="E353" s="80"/>
    </row>
    <row r="354" spans="1:5" s="4" customFormat="1" ht="16.899999999999999" customHeight="1">
      <c r="A354" s="81" t="s">
        <v>345</v>
      </c>
      <c r="B354" s="82"/>
      <c r="C354" s="82">
        <f t="shared" si="8"/>
        <v>9</v>
      </c>
      <c r="D354" s="83">
        <v>9</v>
      </c>
      <c r="E354" s="79"/>
    </row>
    <row r="355" spans="1:5" ht="16.899999999999999" customHeight="1">
      <c r="A355" s="15" t="s">
        <v>346</v>
      </c>
      <c r="B355" s="13"/>
      <c r="C355" s="13">
        <f t="shared" si="8"/>
        <v>505</v>
      </c>
      <c r="D355" s="14">
        <v>505</v>
      </c>
      <c r="E355" s="80"/>
    </row>
    <row r="356" spans="1:5" s="4" customFormat="1" ht="16.899999999999999" customHeight="1">
      <c r="A356" s="81" t="s">
        <v>347</v>
      </c>
      <c r="B356" s="82">
        <v>2213</v>
      </c>
      <c r="C356" s="82">
        <f t="shared" si="8"/>
        <v>-263</v>
      </c>
      <c r="D356" s="83">
        <v>1950</v>
      </c>
      <c r="E356" s="79"/>
    </row>
    <row r="357" spans="1:5" ht="16.899999999999999" customHeight="1">
      <c r="A357" s="15" t="s">
        <v>348</v>
      </c>
      <c r="B357" s="13">
        <v>0</v>
      </c>
      <c r="C357" s="13">
        <f t="shared" si="8"/>
        <v>0</v>
      </c>
      <c r="D357" s="14">
        <v>0</v>
      </c>
      <c r="E357" s="80"/>
    </row>
    <row r="358" spans="1:5" s="4" customFormat="1" ht="16.899999999999999" customHeight="1">
      <c r="A358" s="81" t="s">
        <v>349</v>
      </c>
      <c r="B358" s="82">
        <v>700</v>
      </c>
      <c r="C358" s="82">
        <f t="shared" si="8"/>
        <v>0</v>
      </c>
      <c r="D358" s="83">
        <v>700</v>
      </c>
      <c r="E358" s="79"/>
    </row>
    <row r="359" spans="1:5">
      <c r="A359" s="15" t="s">
        <v>350</v>
      </c>
      <c r="B359" s="13">
        <v>1513</v>
      </c>
      <c r="C359" s="13">
        <f t="shared" si="8"/>
        <v>-263</v>
      </c>
      <c r="D359" s="14">
        <v>1250</v>
      </c>
      <c r="E359" s="80"/>
    </row>
    <row r="360" spans="1:5" s="4" customFormat="1" ht="16.899999999999999" customHeight="1">
      <c r="A360" s="81" t="s">
        <v>351</v>
      </c>
      <c r="B360" s="82">
        <v>5368</v>
      </c>
      <c r="C360" s="82">
        <f t="shared" si="8"/>
        <v>1356</v>
      </c>
      <c r="D360" s="83">
        <v>6724</v>
      </c>
      <c r="E360" s="79"/>
    </row>
    <row r="361" spans="1:5" ht="16.899999999999999" customHeight="1">
      <c r="A361" s="15" t="s">
        <v>352</v>
      </c>
      <c r="B361" s="13">
        <v>250</v>
      </c>
      <c r="C361" s="13">
        <f t="shared" si="8"/>
        <v>21</v>
      </c>
      <c r="D361" s="14">
        <v>271</v>
      </c>
      <c r="E361" s="80"/>
    </row>
    <row r="362" spans="1:5" s="4" customFormat="1" ht="16.899999999999999" customHeight="1">
      <c r="A362" s="81" t="s">
        <v>353</v>
      </c>
      <c r="B362" s="82">
        <v>283</v>
      </c>
      <c r="C362" s="82">
        <f t="shared" si="8"/>
        <v>-14</v>
      </c>
      <c r="D362" s="83">
        <v>269</v>
      </c>
      <c r="E362" s="79"/>
    </row>
    <row r="363" spans="1:5" ht="16.899999999999999" customHeight="1">
      <c r="A363" s="15" t="s">
        <v>354</v>
      </c>
      <c r="B363" s="13"/>
      <c r="C363" s="13">
        <f t="shared" si="8"/>
        <v>0</v>
      </c>
      <c r="D363" s="14">
        <v>0</v>
      </c>
      <c r="E363" s="80"/>
    </row>
    <row r="364" spans="1:5" s="4" customFormat="1" ht="16.899999999999999" customHeight="1">
      <c r="A364" s="81" t="s">
        <v>355</v>
      </c>
      <c r="B364" s="82">
        <v>4491</v>
      </c>
      <c r="C364" s="82">
        <f t="shared" si="8"/>
        <v>767</v>
      </c>
      <c r="D364" s="83">
        <v>5258</v>
      </c>
      <c r="E364" s="79"/>
    </row>
    <row r="365" spans="1:5" ht="16.899999999999999" customHeight="1">
      <c r="A365" s="15" t="s">
        <v>356</v>
      </c>
      <c r="B365" s="13">
        <v>332</v>
      </c>
      <c r="C365" s="13">
        <f t="shared" si="8"/>
        <v>586</v>
      </c>
      <c r="D365" s="14">
        <v>918</v>
      </c>
      <c r="E365" s="80"/>
    </row>
    <row r="366" spans="1:5" s="4" customFormat="1">
      <c r="A366" s="81" t="s">
        <v>357</v>
      </c>
      <c r="B366" s="82">
        <v>0</v>
      </c>
      <c r="C366" s="82">
        <f t="shared" si="8"/>
        <v>0</v>
      </c>
      <c r="D366" s="83">
        <v>0</v>
      </c>
      <c r="E366" s="79"/>
    </row>
    <row r="367" spans="1:5" ht="16.899999999999999" customHeight="1">
      <c r="A367" s="15" t="s">
        <v>358</v>
      </c>
      <c r="B367" s="13">
        <v>12</v>
      </c>
      <c r="C367" s="13">
        <f t="shared" si="8"/>
        <v>-4</v>
      </c>
      <c r="D367" s="14">
        <v>8</v>
      </c>
      <c r="E367" s="80"/>
    </row>
    <row r="368" spans="1:5" s="4" customFormat="1" ht="16.899999999999999" customHeight="1">
      <c r="A368" s="81" t="s">
        <v>359</v>
      </c>
      <c r="B368" s="82">
        <v>35959</v>
      </c>
      <c r="C368" s="82">
        <f t="shared" si="8"/>
        <v>4247</v>
      </c>
      <c r="D368" s="83">
        <v>40206</v>
      </c>
      <c r="E368" s="79"/>
    </row>
    <row r="369" spans="1:5" ht="16.899999999999999" customHeight="1">
      <c r="A369" s="15" t="s">
        <v>360</v>
      </c>
      <c r="B369" s="13">
        <v>1306</v>
      </c>
      <c r="C369" s="13">
        <f t="shared" si="8"/>
        <v>-410</v>
      </c>
      <c r="D369" s="14">
        <v>896</v>
      </c>
      <c r="E369" s="80"/>
    </row>
    <row r="370" spans="1:5" s="4" customFormat="1" ht="16.899999999999999" customHeight="1">
      <c r="A370" s="81" t="s">
        <v>361</v>
      </c>
      <c r="B370" s="82">
        <v>1858</v>
      </c>
      <c r="C370" s="82">
        <f t="shared" si="8"/>
        <v>-267</v>
      </c>
      <c r="D370" s="83">
        <v>1591</v>
      </c>
      <c r="E370" s="79"/>
    </row>
    <row r="371" spans="1:5" ht="16.899999999999999" customHeight="1">
      <c r="A371" s="15" t="s">
        <v>362</v>
      </c>
      <c r="B371" s="13"/>
      <c r="C371" s="13">
        <f t="shared" si="8"/>
        <v>0</v>
      </c>
      <c r="D371" s="14">
        <v>0</v>
      </c>
      <c r="E371" s="80"/>
    </row>
    <row r="372" spans="1:5" s="4" customFormat="1" ht="16.899999999999999" customHeight="1">
      <c r="A372" s="81" t="s">
        <v>363</v>
      </c>
      <c r="B372" s="82">
        <v>67</v>
      </c>
      <c r="C372" s="82">
        <f t="shared" si="8"/>
        <v>411</v>
      </c>
      <c r="D372" s="83">
        <v>478</v>
      </c>
      <c r="E372" s="79"/>
    </row>
    <row r="373" spans="1:5" ht="16.899999999999999" customHeight="1">
      <c r="A373" s="15" t="s">
        <v>364</v>
      </c>
      <c r="B373" s="13">
        <v>30924</v>
      </c>
      <c r="C373" s="13">
        <f t="shared" si="8"/>
        <v>4152</v>
      </c>
      <c r="D373" s="14">
        <v>35076</v>
      </c>
      <c r="E373" s="80"/>
    </row>
    <row r="374" spans="1:5" s="4" customFormat="1" ht="16.899999999999999" customHeight="1">
      <c r="A374" s="81" t="s">
        <v>365</v>
      </c>
      <c r="B374" s="82">
        <v>1235</v>
      </c>
      <c r="C374" s="82">
        <f t="shared" si="8"/>
        <v>102</v>
      </c>
      <c r="D374" s="83">
        <v>1337</v>
      </c>
      <c r="E374" s="79"/>
    </row>
    <row r="375" spans="1:5" ht="16.899999999999999" customHeight="1">
      <c r="A375" s="15" t="s">
        <v>366</v>
      </c>
      <c r="B375" s="13">
        <v>545</v>
      </c>
      <c r="C375" s="13">
        <f t="shared" si="8"/>
        <v>252</v>
      </c>
      <c r="D375" s="14">
        <v>797</v>
      </c>
      <c r="E375" s="80"/>
    </row>
    <row r="376" spans="1:5" s="4" customFormat="1" ht="16.899999999999999" customHeight="1">
      <c r="A376" s="81" t="s">
        <v>367</v>
      </c>
      <c r="B376" s="82">
        <v>0</v>
      </c>
      <c r="C376" s="82">
        <f t="shared" si="8"/>
        <v>0</v>
      </c>
      <c r="D376" s="83">
        <v>0</v>
      </c>
      <c r="E376" s="79"/>
    </row>
    <row r="377" spans="1:5" ht="16.899999999999999" customHeight="1">
      <c r="A377" s="15" t="s">
        <v>368</v>
      </c>
      <c r="B377" s="13">
        <v>24</v>
      </c>
      <c r="C377" s="13">
        <f t="shared" si="8"/>
        <v>7</v>
      </c>
      <c r="D377" s="14">
        <v>31</v>
      </c>
      <c r="E377" s="80"/>
    </row>
    <row r="378" spans="1:5" s="4" customFormat="1" ht="16.899999999999999" customHeight="1">
      <c r="A378" s="81" t="s">
        <v>369</v>
      </c>
      <c r="B378" s="82">
        <v>75</v>
      </c>
      <c r="C378" s="82">
        <f t="shared" si="8"/>
        <v>53</v>
      </c>
      <c r="D378" s="83">
        <v>128</v>
      </c>
      <c r="E378" s="79"/>
    </row>
    <row r="379" spans="1:5" ht="16.899999999999999" customHeight="1">
      <c r="A379" s="15" t="s">
        <v>370</v>
      </c>
      <c r="B379" s="13">
        <v>75</v>
      </c>
      <c r="C379" s="13">
        <f t="shared" si="8"/>
        <v>53</v>
      </c>
      <c r="D379" s="14">
        <v>128</v>
      </c>
      <c r="E379" s="80"/>
    </row>
    <row r="380" spans="1:5" s="4" customFormat="1" ht="16.899999999999999" customHeight="1">
      <c r="A380" s="81" t="s">
        <v>371</v>
      </c>
      <c r="B380" s="82">
        <v>0</v>
      </c>
      <c r="C380" s="82">
        <f t="shared" si="8"/>
        <v>0</v>
      </c>
      <c r="D380" s="83">
        <v>0</v>
      </c>
      <c r="E380" s="79"/>
    </row>
    <row r="381" spans="1:5" ht="16.899999999999999" customHeight="1">
      <c r="A381" s="15" t="s">
        <v>372</v>
      </c>
      <c r="B381" s="13">
        <v>3299</v>
      </c>
      <c r="C381" s="13">
        <f t="shared" si="8"/>
        <v>-1576</v>
      </c>
      <c r="D381" s="14">
        <v>1723</v>
      </c>
      <c r="E381" s="80"/>
    </row>
    <row r="382" spans="1:5" s="4" customFormat="1" ht="16.899999999999999" customHeight="1">
      <c r="A382" s="81" t="s">
        <v>373</v>
      </c>
      <c r="B382" s="82">
        <v>191</v>
      </c>
      <c r="C382" s="82">
        <f t="shared" si="8"/>
        <v>48</v>
      </c>
      <c r="D382" s="83">
        <v>239</v>
      </c>
      <c r="E382" s="79"/>
    </row>
    <row r="383" spans="1:5" ht="16.899999999999999" customHeight="1">
      <c r="A383" s="15" t="s">
        <v>374</v>
      </c>
      <c r="B383" s="13">
        <v>2176</v>
      </c>
      <c r="C383" s="13">
        <f t="shared" si="8"/>
        <v>-1275</v>
      </c>
      <c r="D383" s="14">
        <v>901</v>
      </c>
      <c r="E383" s="80"/>
    </row>
    <row r="384" spans="1:5" s="4" customFormat="1" ht="16.899999999999999" customHeight="1">
      <c r="A384" s="81" t="s">
        <v>375</v>
      </c>
      <c r="B384" s="82">
        <v>932</v>
      </c>
      <c r="C384" s="82">
        <f t="shared" si="8"/>
        <v>-349</v>
      </c>
      <c r="D384" s="83">
        <v>583</v>
      </c>
      <c r="E384" s="79"/>
    </row>
    <row r="385" spans="1:5" ht="16.899999999999999" customHeight="1">
      <c r="A385" s="15" t="s">
        <v>376</v>
      </c>
      <c r="B385" s="13">
        <v>418</v>
      </c>
      <c r="C385" s="13">
        <f t="shared" si="8"/>
        <v>163</v>
      </c>
      <c r="D385" s="14">
        <v>581</v>
      </c>
      <c r="E385" s="80"/>
    </row>
    <row r="386" spans="1:5" s="4" customFormat="1" ht="16.899999999999999" customHeight="1">
      <c r="A386" s="81" t="s">
        <v>64</v>
      </c>
      <c r="B386" s="82">
        <v>329</v>
      </c>
      <c r="C386" s="82">
        <f t="shared" si="8"/>
        <v>8</v>
      </c>
      <c r="D386" s="83">
        <v>337</v>
      </c>
      <c r="E386" s="79"/>
    </row>
    <row r="387" spans="1:5" ht="16.899999999999999" customHeight="1">
      <c r="A387" s="15" t="s">
        <v>65</v>
      </c>
      <c r="B387" s="13">
        <v>5</v>
      </c>
      <c r="C387" s="13">
        <f t="shared" si="8"/>
        <v>26</v>
      </c>
      <c r="D387" s="14">
        <v>31</v>
      </c>
      <c r="E387" s="80"/>
    </row>
    <row r="388" spans="1:5" s="4" customFormat="1" ht="16.899999999999999" customHeight="1">
      <c r="A388" s="81" t="s">
        <v>66</v>
      </c>
      <c r="B388" s="82"/>
      <c r="C388" s="82">
        <f t="shared" si="8"/>
        <v>0</v>
      </c>
      <c r="D388" s="83">
        <v>0</v>
      </c>
      <c r="E388" s="79"/>
    </row>
    <row r="389" spans="1:5" ht="16.899999999999999" customHeight="1">
      <c r="A389" s="15" t="s">
        <v>377</v>
      </c>
      <c r="B389" s="13">
        <v>13</v>
      </c>
      <c r="C389" s="13">
        <f t="shared" si="8"/>
        <v>0</v>
      </c>
      <c r="D389" s="14">
        <v>13</v>
      </c>
      <c r="E389" s="80"/>
    </row>
    <row r="390" spans="1:5" s="4" customFormat="1" ht="16.899999999999999" customHeight="1">
      <c r="A390" s="81" t="s">
        <v>378</v>
      </c>
      <c r="B390" s="82">
        <v>3</v>
      </c>
      <c r="C390" s="82">
        <f t="shared" si="8"/>
        <v>0</v>
      </c>
      <c r="D390" s="83">
        <v>3</v>
      </c>
      <c r="E390" s="79"/>
    </row>
    <row r="391" spans="1:5" ht="16.899999999999999" customHeight="1">
      <c r="A391" s="15" t="s">
        <v>379</v>
      </c>
      <c r="B391" s="13">
        <v>3</v>
      </c>
      <c r="C391" s="13">
        <f t="shared" si="8"/>
        <v>0</v>
      </c>
      <c r="D391" s="14">
        <v>3</v>
      </c>
      <c r="E391" s="80"/>
    </row>
    <row r="392" spans="1:5" s="4" customFormat="1" ht="16.899999999999999" customHeight="1">
      <c r="A392" s="81" t="s">
        <v>380</v>
      </c>
      <c r="B392" s="82">
        <v>17</v>
      </c>
      <c r="C392" s="82">
        <f t="shared" si="8"/>
        <v>152</v>
      </c>
      <c r="D392" s="83">
        <v>169</v>
      </c>
      <c r="E392" s="79"/>
    </row>
    <row r="393" spans="1:5" ht="16.899999999999999" customHeight="1">
      <c r="A393" s="15" t="s">
        <v>73</v>
      </c>
      <c r="B393" s="13"/>
      <c r="C393" s="13">
        <f t="shared" si="8"/>
        <v>0</v>
      </c>
      <c r="D393" s="14">
        <v>0</v>
      </c>
      <c r="E393" s="80"/>
    </row>
    <row r="394" spans="1:5" s="4" customFormat="1">
      <c r="A394" s="81" t="s">
        <v>381</v>
      </c>
      <c r="B394" s="82">
        <v>48</v>
      </c>
      <c r="C394" s="82">
        <f t="shared" si="8"/>
        <v>-23</v>
      </c>
      <c r="D394" s="83">
        <v>25</v>
      </c>
      <c r="E394" s="79"/>
    </row>
    <row r="395" spans="1:5">
      <c r="A395" s="15" t="s">
        <v>382</v>
      </c>
      <c r="B395" s="13">
        <v>0</v>
      </c>
      <c r="C395" s="13">
        <f t="shared" si="8"/>
        <v>0</v>
      </c>
      <c r="D395" s="14">
        <v>0</v>
      </c>
      <c r="E395" s="80"/>
    </row>
    <row r="396" spans="1:5" s="4" customFormat="1">
      <c r="A396" s="81" t="s">
        <v>383</v>
      </c>
      <c r="B396" s="82"/>
      <c r="C396" s="82">
        <f t="shared" si="8"/>
        <v>0</v>
      </c>
      <c r="D396" s="83">
        <v>0</v>
      </c>
      <c r="E396" s="79"/>
    </row>
    <row r="397" spans="1:5" ht="16.899999999999999" customHeight="1">
      <c r="A397" s="15" t="s">
        <v>48</v>
      </c>
      <c r="B397" s="13">
        <v>3379</v>
      </c>
      <c r="C397" s="13">
        <f t="shared" si="8"/>
        <v>2422</v>
      </c>
      <c r="D397" s="14">
        <v>5801</v>
      </c>
      <c r="E397" s="80"/>
    </row>
    <row r="398" spans="1:5" s="4" customFormat="1" ht="16.899999999999999" customHeight="1">
      <c r="A398" s="81" t="s">
        <v>384</v>
      </c>
      <c r="B398" s="82">
        <v>595</v>
      </c>
      <c r="C398" s="82">
        <f t="shared" si="8"/>
        <v>11</v>
      </c>
      <c r="D398" s="83">
        <v>606</v>
      </c>
      <c r="E398" s="79"/>
    </row>
    <row r="399" spans="1:5" ht="16.899999999999999" customHeight="1">
      <c r="A399" s="15" t="s">
        <v>64</v>
      </c>
      <c r="B399" s="13">
        <v>103</v>
      </c>
      <c r="C399" s="13">
        <f t="shared" si="8"/>
        <v>20</v>
      </c>
      <c r="D399" s="14">
        <v>123</v>
      </c>
      <c r="E399" s="80"/>
    </row>
    <row r="400" spans="1:5" s="4" customFormat="1">
      <c r="A400" s="81" t="s">
        <v>385</v>
      </c>
      <c r="B400" s="82">
        <v>492</v>
      </c>
      <c r="C400" s="82">
        <f t="shared" ref="C400:C448" si="9">D400-B400</f>
        <v>-9</v>
      </c>
      <c r="D400" s="83">
        <v>483</v>
      </c>
      <c r="E400" s="79"/>
    </row>
    <row r="401" spans="1:5" ht="16.899999999999999" customHeight="1">
      <c r="A401" s="15" t="s">
        <v>386</v>
      </c>
      <c r="B401" s="13">
        <v>77</v>
      </c>
      <c r="C401" s="13">
        <f t="shared" si="9"/>
        <v>-5</v>
      </c>
      <c r="D401" s="14">
        <v>72</v>
      </c>
      <c r="E401" s="80"/>
    </row>
    <row r="402" spans="1:5" s="4" customFormat="1" ht="16.899999999999999" customHeight="1">
      <c r="A402" s="81" t="s">
        <v>387</v>
      </c>
      <c r="B402" s="82">
        <v>0</v>
      </c>
      <c r="C402" s="82">
        <f t="shared" si="9"/>
        <v>0</v>
      </c>
      <c r="D402" s="83">
        <v>0</v>
      </c>
      <c r="E402" s="79"/>
    </row>
    <row r="403" spans="1:5" ht="16.899999999999999" customHeight="1">
      <c r="A403" s="15" t="s">
        <v>388</v>
      </c>
      <c r="B403" s="13">
        <v>0</v>
      </c>
      <c r="C403" s="13">
        <f t="shared" si="9"/>
        <v>0</v>
      </c>
      <c r="D403" s="14">
        <v>0</v>
      </c>
      <c r="E403" s="80"/>
    </row>
    <row r="404" spans="1:5" s="4" customFormat="1" ht="16.899999999999999" customHeight="1">
      <c r="A404" s="81" t="s">
        <v>389</v>
      </c>
      <c r="B404" s="82">
        <v>77</v>
      </c>
      <c r="C404" s="82">
        <f t="shared" si="9"/>
        <v>-5</v>
      </c>
      <c r="D404" s="83">
        <v>72</v>
      </c>
      <c r="E404" s="79"/>
    </row>
    <row r="405" spans="1:5" ht="16.899999999999999" customHeight="1">
      <c r="A405" s="15" t="s">
        <v>390</v>
      </c>
      <c r="B405" s="13">
        <v>1321</v>
      </c>
      <c r="C405" s="13">
        <f t="shared" si="9"/>
        <v>1044</v>
      </c>
      <c r="D405" s="14">
        <v>2365</v>
      </c>
      <c r="E405" s="80"/>
    </row>
    <row r="406" spans="1:5" s="4" customFormat="1" ht="16.899999999999999" customHeight="1">
      <c r="A406" s="81" t="s">
        <v>391</v>
      </c>
      <c r="B406" s="82"/>
      <c r="C406" s="82">
        <f t="shared" si="9"/>
        <v>45</v>
      </c>
      <c r="D406" s="83">
        <v>45</v>
      </c>
      <c r="E406" s="79"/>
    </row>
    <row r="407" spans="1:5" ht="16.899999999999999" customHeight="1">
      <c r="A407" s="15" t="s">
        <v>392</v>
      </c>
      <c r="B407" s="13">
        <v>220</v>
      </c>
      <c r="C407" s="13">
        <f t="shared" si="9"/>
        <v>1200</v>
      </c>
      <c r="D407" s="14">
        <v>1420</v>
      </c>
      <c r="E407" s="80"/>
    </row>
    <row r="408" spans="1:5" s="4" customFormat="1" ht="16.899999999999999" customHeight="1">
      <c r="A408" s="81" t="s">
        <v>393</v>
      </c>
      <c r="B408" s="82"/>
      <c r="C408" s="82">
        <f t="shared" si="9"/>
        <v>0</v>
      </c>
      <c r="D408" s="83">
        <v>0</v>
      </c>
      <c r="E408" s="79"/>
    </row>
    <row r="409" spans="1:5" ht="16.899999999999999" customHeight="1">
      <c r="A409" s="15" t="s">
        <v>394</v>
      </c>
      <c r="B409" s="13">
        <v>20</v>
      </c>
      <c r="C409" s="13">
        <f t="shared" si="9"/>
        <v>0</v>
      </c>
      <c r="D409" s="14">
        <v>20</v>
      </c>
      <c r="E409" s="80"/>
    </row>
    <row r="410" spans="1:5" s="4" customFormat="1" ht="16.899999999999999" customHeight="1">
      <c r="A410" s="81" t="s">
        <v>395</v>
      </c>
      <c r="B410" s="82"/>
      <c r="C410" s="82">
        <f t="shared" si="9"/>
        <v>0</v>
      </c>
      <c r="D410" s="83">
        <v>0</v>
      </c>
      <c r="E410" s="79"/>
    </row>
    <row r="411" spans="1:5" ht="16.899999999999999" customHeight="1">
      <c r="A411" s="15" t="s">
        <v>396</v>
      </c>
      <c r="B411" s="13"/>
      <c r="C411" s="13">
        <f t="shared" si="9"/>
        <v>0</v>
      </c>
      <c r="D411" s="14">
        <v>0</v>
      </c>
      <c r="E411" s="80"/>
    </row>
    <row r="412" spans="1:5" s="4" customFormat="1" ht="16.899999999999999" customHeight="1">
      <c r="A412" s="81" t="s">
        <v>397</v>
      </c>
      <c r="B412" s="82">
        <v>1081</v>
      </c>
      <c r="C412" s="82">
        <f t="shared" si="9"/>
        <v>-261</v>
      </c>
      <c r="D412" s="83">
        <v>820</v>
      </c>
      <c r="E412" s="79"/>
    </row>
    <row r="413" spans="1:5" ht="16.899999999999999" customHeight="1">
      <c r="A413" s="15" t="s">
        <v>398</v>
      </c>
      <c r="B413" s="13"/>
      <c r="C413" s="13">
        <f t="shared" si="9"/>
        <v>60</v>
      </c>
      <c r="D413" s="14">
        <v>60</v>
      </c>
      <c r="E413" s="80"/>
    </row>
    <row r="414" spans="1:5" s="4" customFormat="1" ht="16.899999999999999" customHeight="1">
      <c r="A414" s="81" t="s">
        <v>399</v>
      </c>
      <c r="B414" s="82">
        <v>603</v>
      </c>
      <c r="C414" s="82">
        <f t="shared" si="9"/>
        <v>70</v>
      </c>
      <c r="D414" s="83">
        <v>673</v>
      </c>
      <c r="E414" s="79"/>
    </row>
    <row r="415" spans="1:5" ht="16.899999999999999" customHeight="1">
      <c r="A415" s="15" t="s">
        <v>400</v>
      </c>
      <c r="B415" s="13">
        <v>0</v>
      </c>
      <c r="C415" s="13">
        <f t="shared" si="9"/>
        <v>0</v>
      </c>
      <c r="D415" s="14">
        <v>0</v>
      </c>
      <c r="E415" s="80"/>
    </row>
    <row r="416" spans="1:5" s="4" customFormat="1" ht="16.899999999999999" customHeight="1">
      <c r="A416" s="81" t="s">
        <v>401</v>
      </c>
      <c r="B416" s="82">
        <v>600</v>
      </c>
      <c r="C416" s="82">
        <f t="shared" si="9"/>
        <v>70</v>
      </c>
      <c r="D416" s="83">
        <v>670</v>
      </c>
      <c r="E416" s="79"/>
    </row>
    <row r="417" spans="1:5" ht="16.899999999999999" customHeight="1">
      <c r="A417" s="15" t="s">
        <v>402</v>
      </c>
      <c r="B417" s="13">
        <v>3</v>
      </c>
      <c r="C417" s="13">
        <f t="shared" si="9"/>
        <v>0</v>
      </c>
      <c r="D417" s="14">
        <v>3</v>
      </c>
      <c r="E417" s="80"/>
    </row>
    <row r="418" spans="1:5" s="4" customFormat="1" ht="16.899999999999999" customHeight="1">
      <c r="A418" s="81" t="s">
        <v>403</v>
      </c>
      <c r="B418" s="82">
        <v>0</v>
      </c>
      <c r="C418" s="82">
        <f t="shared" si="9"/>
        <v>0</v>
      </c>
      <c r="D418" s="83">
        <v>0</v>
      </c>
      <c r="E418" s="79"/>
    </row>
    <row r="419" spans="1:5" ht="16.899999999999999" customHeight="1">
      <c r="A419" s="15" t="s">
        <v>404</v>
      </c>
      <c r="B419" s="13">
        <v>0</v>
      </c>
      <c r="C419" s="13">
        <f t="shared" si="9"/>
        <v>0</v>
      </c>
      <c r="D419" s="14">
        <v>0</v>
      </c>
      <c r="E419" s="80"/>
    </row>
    <row r="420" spans="1:5" s="4" customFormat="1" ht="16.899999999999999" customHeight="1">
      <c r="A420" s="81" t="s">
        <v>405</v>
      </c>
      <c r="B420" s="82">
        <v>0</v>
      </c>
      <c r="C420" s="82">
        <f t="shared" si="9"/>
        <v>944</v>
      </c>
      <c r="D420" s="83">
        <v>944</v>
      </c>
      <c r="E420" s="79"/>
    </row>
    <row r="421" spans="1:5" ht="16.899999999999999" customHeight="1">
      <c r="A421" s="15" t="s">
        <v>406</v>
      </c>
      <c r="B421" s="13">
        <v>0</v>
      </c>
      <c r="C421" s="13">
        <f t="shared" si="9"/>
        <v>511</v>
      </c>
      <c r="D421" s="14">
        <v>511</v>
      </c>
      <c r="E421" s="80"/>
    </row>
    <row r="422" spans="1:5" s="4" customFormat="1" ht="16.899999999999999" customHeight="1">
      <c r="A422" s="81" t="s">
        <v>407</v>
      </c>
      <c r="B422" s="82">
        <v>0</v>
      </c>
      <c r="C422" s="82">
        <f t="shared" si="9"/>
        <v>433</v>
      </c>
      <c r="D422" s="83">
        <v>433</v>
      </c>
      <c r="E422" s="79"/>
    </row>
    <row r="423" spans="1:5" ht="16.899999999999999" customHeight="1">
      <c r="A423" s="15" t="s">
        <v>408</v>
      </c>
      <c r="B423" s="13">
        <v>629</v>
      </c>
      <c r="C423" s="13">
        <f t="shared" si="9"/>
        <v>0</v>
      </c>
      <c r="D423" s="14">
        <v>629</v>
      </c>
      <c r="E423" s="80"/>
    </row>
    <row r="424" spans="1:5" s="4" customFormat="1" ht="16.899999999999999" customHeight="1">
      <c r="A424" s="81" t="s">
        <v>409</v>
      </c>
      <c r="B424" s="82">
        <v>629</v>
      </c>
      <c r="C424" s="82">
        <f t="shared" si="9"/>
        <v>0</v>
      </c>
      <c r="D424" s="83">
        <v>629</v>
      </c>
      <c r="E424" s="79"/>
    </row>
    <row r="425" spans="1:5" ht="16.899999999999999" customHeight="1">
      <c r="A425" s="15" t="s">
        <v>410</v>
      </c>
      <c r="B425" s="13">
        <v>0</v>
      </c>
      <c r="C425" s="13">
        <f t="shared" si="9"/>
        <v>0</v>
      </c>
      <c r="D425" s="14">
        <v>0</v>
      </c>
      <c r="E425" s="80"/>
    </row>
    <row r="426" spans="1:5" s="4" customFormat="1" ht="16.899999999999999" customHeight="1">
      <c r="A426" s="81" t="s">
        <v>411</v>
      </c>
      <c r="B426" s="82">
        <v>0</v>
      </c>
      <c r="C426" s="82">
        <f t="shared" si="9"/>
        <v>42</v>
      </c>
      <c r="D426" s="83">
        <v>42</v>
      </c>
      <c r="E426" s="79"/>
    </row>
    <row r="427" spans="1:5" ht="16.899999999999999" customHeight="1">
      <c r="A427" s="15" t="s">
        <v>412</v>
      </c>
      <c r="B427" s="13"/>
      <c r="C427" s="13">
        <f t="shared" si="9"/>
        <v>42</v>
      </c>
      <c r="D427" s="14">
        <v>42</v>
      </c>
      <c r="E427" s="80"/>
    </row>
    <row r="428" spans="1:5" s="4" customFormat="1" ht="16.899999999999999" customHeight="1">
      <c r="A428" s="81" t="s">
        <v>413</v>
      </c>
      <c r="B428" s="82">
        <v>154</v>
      </c>
      <c r="C428" s="82">
        <f t="shared" si="9"/>
        <v>127</v>
      </c>
      <c r="D428" s="83">
        <v>281</v>
      </c>
      <c r="E428" s="79"/>
    </row>
    <row r="429" spans="1:5" ht="16.899999999999999" customHeight="1">
      <c r="A429" s="15" t="s">
        <v>414</v>
      </c>
      <c r="B429" s="13">
        <v>0</v>
      </c>
      <c r="C429" s="13">
        <f t="shared" si="9"/>
        <v>0</v>
      </c>
      <c r="D429" s="14">
        <v>0</v>
      </c>
      <c r="E429" s="80"/>
    </row>
    <row r="430" spans="1:5" s="4" customFormat="1" ht="16.899999999999999" customHeight="1">
      <c r="A430" s="81" t="s">
        <v>415</v>
      </c>
      <c r="B430" s="82">
        <v>154</v>
      </c>
      <c r="C430" s="82">
        <f t="shared" si="9"/>
        <v>127</v>
      </c>
      <c r="D430" s="83">
        <v>281</v>
      </c>
      <c r="E430" s="79"/>
    </row>
    <row r="431" spans="1:5" ht="16.899999999999999" customHeight="1">
      <c r="A431" s="15" t="s">
        <v>416</v>
      </c>
      <c r="B431" s="13">
        <v>0</v>
      </c>
      <c r="C431" s="13">
        <f t="shared" si="9"/>
        <v>0</v>
      </c>
      <c r="D431" s="14">
        <v>0</v>
      </c>
      <c r="E431" s="80"/>
    </row>
    <row r="432" spans="1:5" s="4" customFormat="1" ht="16.899999999999999" customHeight="1">
      <c r="A432" s="81" t="s">
        <v>417</v>
      </c>
      <c r="B432" s="82">
        <v>0</v>
      </c>
      <c r="C432" s="82">
        <f t="shared" si="9"/>
        <v>0</v>
      </c>
      <c r="D432" s="83">
        <v>0</v>
      </c>
      <c r="E432" s="79"/>
    </row>
    <row r="433" spans="1:5" ht="16.899999999999999" customHeight="1">
      <c r="A433" s="15" t="s">
        <v>418</v>
      </c>
      <c r="B433" s="13">
        <v>0</v>
      </c>
      <c r="C433" s="13">
        <f t="shared" si="9"/>
        <v>189</v>
      </c>
      <c r="D433" s="14">
        <v>189</v>
      </c>
      <c r="E433" s="80"/>
    </row>
    <row r="434" spans="1:5" s="4" customFormat="1" ht="16.899999999999999" customHeight="1">
      <c r="A434" s="81" t="s">
        <v>419</v>
      </c>
      <c r="B434" s="82"/>
      <c r="C434" s="82">
        <f t="shared" si="9"/>
        <v>189</v>
      </c>
      <c r="D434" s="83">
        <v>189</v>
      </c>
      <c r="E434" s="79"/>
    </row>
    <row r="435" spans="1:5" ht="16.899999999999999" customHeight="1">
      <c r="A435" s="15" t="s">
        <v>420</v>
      </c>
      <c r="B435" s="13">
        <v>0</v>
      </c>
      <c r="C435" s="13">
        <f t="shared" si="9"/>
        <v>0</v>
      </c>
      <c r="D435" s="14">
        <v>0</v>
      </c>
      <c r="E435" s="80"/>
    </row>
    <row r="436" spans="1:5" s="4" customFormat="1" ht="16.899999999999999" customHeight="1">
      <c r="A436" s="81" t="s">
        <v>421</v>
      </c>
      <c r="B436" s="82">
        <v>0</v>
      </c>
      <c r="C436" s="82">
        <f t="shared" si="9"/>
        <v>0</v>
      </c>
      <c r="D436" s="83">
        <v>0</v>
      </c>
      <c r="E436" s="79"/>
    </row>
    <row r="437" spans="1:5" ht="16.899999999999999" customHeight="1">
      <c r="A437" s="15" t="s">
        <v>422</v>
      </c>
      <c r="B437" s="13">
        <v>0</v>
      </c>
      <c r="C437" s="13">
        <f t="shared" si="9"/>
        <v>0</v>
      </c>
      <c r="D437" s="14">
        <v>0</v>
      </c>
      <c r="E437" s="80"/>
    </row>
    <row r="438" spans="1:5" s="4" customFormat="1" ht="16.899999999999999" customHeight="1">
      <c r="A438" s="81" t="s">
        <v>49</v>
      </c>
      <c r="B438" s="82">
        <v>2928</v>
      </c>
      <c r="C438" s="82">
        <f t="shared" si="9"/>
        <v>2260</v>
      </c>
      <c r="D438" s="83">
        <v>5188</v>
      </c>
      <c r="E438" s="79"/>
    </row>
    <row r="439" spans="1:5" ht="16.899999999999999" customHeight="1">
      <c r="A439" s="15" t="s">
        <v>423</v>
      </c>
      <c r="B439" s="13">
        <v>924</v>
      </c>
      <c r="C439" s="13">
        <f t="shared" si="9"/>
        <v>47</v>
      </c>
      <c r="D439" s="14">
        <v>971</v>
      </c>
      <c r="E439" s="80"/>
    </row>
    <row r="440" spans="1:5" s="4" customFormat="1" ht="16.899999999999999" customHeight="1">
      <c r="A440" s="81" t="s">
        <v>64</v>
      </c>
      <c r="B440" s="82">
        <v>32</v>
      </c>
      <c r="C440" s="82">
        <f t="shared" si="9"/>
        <v>2</v>
      </c>
      <c r="D440" s="83">
        <v>34</v>
      </c>
      <c r="E440" s="79"/>
    </row>
    <row r="441" spans="1:5" ht="16.899999999999999" customHeight="1">
      <c r="A441" s="15" t="s">
        <v>424</v>
      </c>
      <c r="B441" s="13">
        <v>76</v>
      </c>
      <c r="C441" s="13">
        <f t="shared" si="9"/>
        <v>8</v>
      </c>
      <c r="D441" s="14">
        <v>84</v>
      </c>
      <c r="E441" s="80"/>
    </row>
    <row r="442" spans="1:5" s="4" customFormat="1" ht="16.899999999999999" customHeight="1">
      <c r="A442" s="81" t="s">
        <v>425</v>
      </c>
      <c r="B442" s="82">
        <v>0</v>
      </c>
      <c r="C442" s="82">
        <f t="shared" si="9"/>
        <v>0</v>
      </c>
      <c r="D442" s="83">
        <v>0</v>
      </c>
      <c r="E442" s="79"/>
    </row>
    <row r="443" spans="1:5">
      <c r="A443" s="15" t="s">
        <v>426</v>
      </c>
      <c r="B443" s="13">
        <v>0</v>
      </c>
      <c r="C443" s="13">
        <f t="shared" si="9"/>
        <v>0</v>
      </c>
      <c r="D443" s="14">
        <v>0</v>
      </c>
      <c r="E443" s="80"/>
    </row>
    <row r="444" spans="1:5" s="4" customFormat="1">
      <c r="A444" s="81" t="s">
        <v>427</v>
      </c>
      <c r="B444" s="82">
        <v>51</v>
      </c>
      <c r="C444" s="82">
        <f t="shared" si="9"/>
        <v>-44</v>
      </c>
      <c r="D444" s="83">
        <v>7</v>
      </c>
      <c r="E444" s="79"/>
    </row>
    <row r="445" spans="1:5" ht="16.899999999999999" customHeight="1">
      <c r="A445" s="15" t="s">
        <v>428</v>
      </c>
      <c r="B445" s="13">
        <v>0</v>
      </c>
      <c r="C445" s="13">
        <f t="shared" si="9"/>
        <v>0</v>
      </c>
      <c r="D445" s="14">
        <v>0</v>
      </c>
      <c r="E445" s="80"/>
    </row>
    <row r="446" spans="1:5" s="4" customFormat="1">
      <c r="A446" s="81" t="s">
        <v>429</v>
      </c>
      <c r="B446" s="82">
        <v>765</v>
      </c>
      <c r="C446" s="82">
        <f t="shared" si="9"/>
        <v>81</v>
      </c>
      <c r="D446" s="83">
        <v>846</v>
      </c>
      <c r="E446" s="79"/>
    </row>
    <row r="447" spans="1:5" ht="16.899999999999999" customHeight="1">
      <c r="A447" s="15" t="s">
        <v>430</v>
      </c>
      <c r="B447" s="13">
        <v>0</v>
      </c>
      <c r="C447" s="13">
        <f t="shared" si="9"/>
        <v>1</v>
      </c>
      <c r="D447" s="14">
        <v>1</v>
      </c>
      <c r="E447" s="80"/>
    </row>
    <row r="448" spans="1:5" s="4" customFormat="1" ht="16.899999999999999" customHeight="1">
      <c r="A448" s="81" t="s">
        <v>431</v>
      </c>
      <c r="B448" s="82"/>
      <c r="C448" s="82">
        <f t="shared" si="9"/>
        <v>1</v>
      </c>
      <c r="D448" s="83">
        <v>1</v>
      </c>
      <c r="E448" s="79"/>
    </row>
    <row r="449" spans="1:5" ht="16.899999999999999" customHeight="1">
      <c r="A449" s="15" t="s">
        <v>432</v>
      </c>
      <c r="B449" s="13">
        <v>741</v>
      </c>
      <c r="C449" s="13">
        <f t="shared" ref="C449:C504" si="10">D449-B449</f>
        <v>2037</v>
      </c>
      <c r="D449" s="14">
        <v>2778</v>
      </c>
      <c r="E449" s="80"/>
    </row>
    <row r="450" spans="1:5" s="4" customFormat="1" ht="16.899999999999999" customHeight="1">
      <c r="A450" s="81" t="s">
        <v>433</v>
      </c>
      <c r="B450" s="82">
        <v>530</v>
      </c>
      <c r="C450" s="82">
        <f t="shared" si="10"/>
        <v>1500</v>
      </c>
      <c r="D450" s="83">
        <v>2030</v>
      </c>
      <c r="E450" s="79"/>
    </row>
    <row r="451" spans="1:5">
      <c r="A451" s="15" t="s">
        <v>434</v>
      </c>
      <c r="B451" s="13">
        <v>211</v>
      </c>
      <c r="C451" s="13">
        <f t="shared" si="10"/>
        <v>537</v>
      </c>
      <c r="D451" s="14">
        <v>748</v>
      </c>
      <c r="E451" s="80"/>
    </row>
    <row r="452" spans="1:5" s="4" customFormat="1" ht="16.899999999999999" customHeight="1">
      <c r="A452" s="81" t="s">
        <v>435</v>
      </c>
      <c r="B452" s="82">
        <v>535</v>
      </c>
      <c r="C452" s="82">
        <f t="shared" si="10"/>
        <v>553</v>
      </c>
      <c r="D452" s="83">
        <v>1088</v>
      </c>
      <c r="E452" s="79"/>
    </row>
    <row r="453" spans="1:5" ht="16.899999999999999" customHeight="1">
      <c r="A453" s="15" t="s">
        <v>436</v>
      </c>
      <c r="B453" s="13">
        <v>535</v>
      </c>
      <c r="C453" s="13">
        <f t="shared" si="10"/>
        <v>553</v>
      </c>
      <c r="D453" s="14">
        <v>1088</v>
      </c>
      <c r="E453" s="80"/>
    </row>
    <row r="454" spans="1:5" s="4" customFormat="1" ht="16.899999999999999" customHeight="1">
      <c r="A454" s="81" t="s">
        <v>437</v>
      </c>
      <c r="B454" s="82">
        <v>723</v>
      </c>
      <c r="C454" s="82">
        <f t="shared" si="10"/>
        <v>-373</v>
      </c>
      <c r="D454" s="83">
        <v>350</v>
      </c>
      <c r="E454" s="79"/>
    </row>
    <row r="455" spans="1:5" ht="16.899999999999999" customHeight="1">
      <c r="A455" s="15" t="s">
        <v>438</v>
      </c>
      <c r="B455" s="13">
        <v>723</v>
      </c>
      <c r="C455" s="13">
        <f t="shared" si="10"/>
        <v>-373</v>
      </c>
      <c r="D455" s="14">
        <v>350</v>
      </c>
      <c r="E455" s="80"/>
    </row>
    <row r="456" spans="1:5" s="4" customFormat="1" ht="16.899999999999999" customHeight="1">
      <c r="A456" s="81" t="s">
        <v>439</v>
      </c>
      <c r="B456" s="82">
        <v>5</v>
      </c>
      <c r="C456" s="82">
        <f t="shared" si="10"/>
        <v>-5</v>
      </c>
      <c r="D456" s="83">
        <v>0</v>
      </c>
      <c r="E456" s="79"/>
    </row>
    <row r="457" spans="1:5" ht="16.899999999999999" customHeight="1">
      <c r="A457" s="15" t="s">
        <v>440</v>
      </c>
      <c r="B457" s="13">
        <v>5</v>
      </c>
      <c r="C457" s="13">
        <f t="shared" si="10"/>
        <v>-5</v>
      </c>
      <c r="D457" s="14">
        <v>0</v>
      </c>
      <c r="E457" s="80"/>
    </row>
    <row r="458" spans="1:5" s="4" customFormat="1" ht="16.899999999999999" customHeight="1">
      <c r="A458" s="81" t="s">
        <v>50</v>
      </c>
      <c r="B458" s="82">
        <v>20256</v>
      </c>
      <c r="C458" s="82">
        <f t="shared" si="10"/>
        <v>23785</v>
      </c>
      <c r="D458" s="83">
        <v>44041</v>
      </c>
      <c r="E458" s="79"/>
    </row>
    <row r="459" spans="1:5" ht="16.899999999999999" customHeight="1">
      <c r="A459" s="15" t="s">
        <v>441</v>
      </c>
      <c r="B459" s="13">
        <v>9239</v>
      </c>
      <c r="C459" s="13">
        <f t="shared" si="10"/>
        <v>2189</v>
      </c>
      <c r="D459" s="14">
        <v>11428</v>
      </c>
      <c r="E459" s="80"/>
    </row>
    <row r="460" spans="1:5" s="4" customFormat="1" ht="16.899999999999999" customHeight="1">
      <c r="A460" s="81" t="s">
        <v>64</v>
      </c>
      <c r="B460" s="82">
        <v>673</v>
      </c>
      <c r="C460" s="82">
        <f t="shared" si="10"/>
        <v>103</v>
      </c>
      <c r="D460" s="83">
        <v>776</v>
      </c>
      <c r="E460" s="79"/>
    </row>
    <row r="461" spans="1:5" ht="16.899999999999999" customHeight="1">
      <c r="A461" s="15" t="s">
        <v>65</v>
      </c>
      <c r="B461" s="13"/>
      <c r="C461" s="13">
        <f t="shared" si="10"/>
        <v>117</v>
      </c>
      <c r="D461" s="14">
        <v>117</v>
      </c>
      <c r="E461" s="80"/>
    </row>
    <row r="462" spans="1:5" s="4" customFormat="1" ht="16.899999999999999" customHeight="1">
      <c r="A462" s="81" t="s">
        <v>66</v>
      </c>
      <c r="B462" s="82"/>
      <c r="C462" s="82">
        <f t="shared" si="10"/>
        <v>0</v>
      </c>
      <c r="D462" s="83">
        <v>0</v>
      </c>
      <c r="E462" s="79"/>
    </row>
    <row r="463" spans="1:5" ht="16.899999999999999" customHeight="1">
      <c r="A463" s="15" t="s">
        <v>73</v>
      </c>
      <c r="B463" s="13">
        <v>578</v>
      </c>
      <c r="C463" s="13">
        <f t="shared" si="10"/>
        <v>54</v>
      </c>
      <c r="D463" s="14">
        <v>632</v>
      </c>
      <c r="E463" s="80"/>
    </row>
    <row r="464" spans="1:5" s="4" customFormat="1" ht="16.899999999999999" customHeight="1">
      <c r="A464" s="81" t="s">
        <v>442</v>
      </c>
      <c r="B464" s="82"/>
      <c r="C464" s="82">
        <f t="shared" si="10"/>
        <v>0</v>
      </c>
      <c r="D464" s="83">
        <v>0</v>
      </c>
      <c r="E464" s="79"/>
    </row>
    <row r="465" spans="1:5" ht="16.899999999999999" customHeight="1">
      <c r="A465" s="15" t="s">
        <v>443</v>
      </c>
      <c r="B465" s="13">
        <v>235</v>
      </c>
      <c r="C465" s="13">
        <f t="shared" si="10"/>
        <v>85</v>
      </c>
      <c r="D465" s="14">
        <v>320</v>
      </c>
      <c r="E465" s="80"/>
    </row>
    <row r="466" spans="1:5" s="4" customFormat="1" ht="16.899999999999999" customHeight="1">
      <c r="A466" s="81" t="s">
        <v>444</v>
      </c>
      <c r="B466" s="82">
        <v>267</v>
      </c>
      <c r="C466" s="82">
        <f t="shared" si="10"/>
        <v>146</v>
      </c>
      <c r="D466" s="83">
        <v>413</v>
      </c>
      <c r="E466" s="79"/>
    </row>
    <row r="467" spans="1:5" ht="16.899999999999999" customHeight="1">
      <c r="A467" s="15" t="s">
        <v>445</v>
      </c>
      <c r="B467" s="13">
        <v>37</v>
      </c>
      <c r="C467" s="13">
        <f t="shared" si="10"/>
        <v>0</v>
      </c>
      <c r="D467" s="14">
        <v>37</v>
      </c>
      <c r="E467" s="80"/>
    </row>
    <row r="468" spans="1:5" s="4" customFormat="1" ht="16.899999999999999" customHeight="1">
      <c r="A468" s="81" t="s">
        <v>446</v>
      </c>
      <c r="B468" s="82">
        <v>13</v>
      </c>
      <c r="C468" s="82">
        <f t="shared" si="10"/>
        <v>13</v>
      </c>
      <c r="D468" s="83">
        <v>26</v>
      </c>
      <c r="E468" s="79"/>
    </row>
    <row r="469" spans="1:5" ht="16.899999999999999" customHeight="1">
      <c r="A469" s="15" t="s">
        <v>447</v>
      </c>
      <c r="B469" s="13">
        <v>3</v>
      </c>
      <c r="C469" s="13">
        <f t="shared" si="10"/>
        <v>0</v>
      </c>
      <c r="D469" s="14">
        <v>3</v>
      </c>
      <c r="E469" s="80"/>
    </row>
    <row r="470" spans="1:5" s="4" customFormat="1" ht="16.899999999999999" customHeight="1">
      <c r="A470" s="81" t="s">
        <v>448</v>
      </c>
      <c r="B470" s="82">
        <v>296</v>
      </c>
      <c r="C470" s="82">
        <f t="shared" si="10"/>
        <v>142</v>
      </c>
      <c r="D470" s="83">
        <v>438</v>
      </c>
      <c r="E470" s="79"/>
    </row>
    <row r="471" spans="1:5" ht="16.899999999999999" customHeight="1">
      <c r="A471" s="15" t="s">
        <v>449</v>
      </c>
      <c r="B471" s="13">
        <v>0</v>
      </c>
      <c r="C471" s="13">
        <f t="shared" si="10"/>
        <v>0</v>
      </c>
      <c r="D471" s="14">
        <v>0</v>
      </c>
      <c r="E471" s="80"/>
    </row>
    <row r="472" spans="1:5" s="4" customFormat="1" ht="16.899999999999999" customHeight="1">
      <c r="A472" s="81" t="s">
        <v>450</v>
      </c>
      <c r="B472" s="82">
        <v>197</v>
      </c>
      <c r="C472" s="82">
        <f t="shared" si="10"/>
        <v>0</v>
      </c>
      <c r="D472" s="83">
        <v>197</v>
      </c>
      <c r="E472" s="79"/>
    </row>
    <row r="473" spans="1:5" ht="16.899999999999999" customHeight="1">
      <c r="A473" s="15" t="s">
        <v>451</v>
      </c>
      <c r="B473" s="13"/>
      <c r="C473" s="13">
        <f t="shared" si="10"/>
        <v>0</v>
      </c>
      <c r="D473" s="14">
        <v>0</v>
      </c>
      <c r="E473" s="80"/>
    </row>
    <row r="474" spans="1:5" s="4" customFormat="1" ht="16.899999999999999" customHeight="1">
      <c r="A474" s="81" t="s">
        <v>452</v>
      </c>
      <c r="B474" s="82">
        <v>13</v>
      </c>
      <c r="C474" s="82">
        <f t="shared" si="10"/>
        <v>0</v>
      </c>
      <c r="D474" s="83">
        <v>13</v>
      </c>
      <c r="E474" s="79"/>
    </row>
    <row r="475" spans="1:5" ht="16.899999999999999" customHeight="1">
      <c r="A475" s="15" t="s">
        <v>453</v>
      </c>
      <c r="B475" s="13">
        <v>5242</v>
      </c>
      <c r="C475" s="13">
        <f t="shared" si="10"/>
        <v>1478</v>
      </c>
      <c r="D475" s="14">
        <v>6720</v>
      </c>
      <c r="E475" s="80"/>
    </row>
    <row r="476" spans="1:5" s="4" customFormat="1" ht="16.899999999999999" customHeight="1">
      <c r="A476" s="81" t="s">
        <v>454</v>
      </c>
      <c r="B476" s="82">
        <v>25</v>
      </c>
      <c r="C476" s="82">
        <f t="shared" si="10"/>
        <v>500</v>
      </c>
      <c r="D476" s="83">
        <v>525</v>
      </c>
      <c r="E476" s="79"/>
    </row>
    <row r="477" spans="1:5" ht="16.899999999999999" customHeight="1">
      <c r="A477" s="15" t="s">
        <v>455</v>
      </c>
      <c r="B477" s="13"/>
      <c r="C477" s="13">
        <f t="shared" si="10"/>
        <v>14</v>
      </c>
      <c r="D477" s="14">
        <v>14</v>
      </c>
      <c r="E477" s="80"/>
    </row>
    <row r="478" spans="1:5" s="4" customFormat="1" ht="16.899999999999999" customHeight="1">
      <c r="A478" s="81" t="s">
        <v>456</v>
      </c>
      <c r="B478" s="82">
        <v>500</v>
      </c>
      <c r="C478" s="82">
        <f t="shared" si="10"/>
        <v>-500</v>
      </c>
      <c r="D478" s="83">
        <v>0</v>
      </c>
      <c r="E478" s="79"/>
    </row>
    <row r="479" spans="1:5" ht="16.899999999999999" customHeight="1">
      <c r="A479" s="15" t="s">
        <v>457</v>
      </c>
      <c r="B479" s="13"/>
      <c r="C479" s="13">
        <f t="shared" si="10"/>
        <v>0</v>
      </c>
      <c r="D479" s="14">
        <v>0</v>
      </c>
      <c r="E479" s="80"/>
    </row>
    <row r="480" spans="1:5" s="4" customFormat="1" ht="16.899999999999999" customHeight="1">
      <c r="A480" s="81" t="s">
        <v>458</v>
      </c>
      <c r="B480" s="82"/>
      <c r="C480" s="82">
        <f t="shared" si="10"/>
        <v>0</v>
      </c>
      <c r="D480" s="83">
        <v>0</v>
      </c>
      <c r="E480" s="79"/>
    </row>
    <row r="481" spans="1:5">
      <c r="A481" s="15" t="s">
        <v>459</v>
      </c>
      <c r="B481" s="13"/>
      <c r="C481" s="13">
        <f t="shared" si="10"/>
        <v>0</v>
      </c>
      <c r="D481" s="14">
        <v>0</v>
      </c>
      <c r="E481" s="80"/>
    </row>
    <row r="482" spans="1:5" s="4" customFormat="1">
      <c r="A482" s="81" t="s">
        <v>460</v>
      </c>
      <c r="B482" s="82">
        <v>834</v>
      </c>
      <c r="C482" s="82">
        <f t="shared" si="10"/>
        <v>16</v>
      </c>
      <c r="D482" s="83">
        <v>850</v>
      </c>
      <c r="E482" s="79"/>
    </row>
    <row r="483" spans="1:5" ht="16.899999999999999" customHeight="1">
      <c r="A483" s="15" t="s">
        <v>461</v>
      </c>
      <c r="B483" s="13">
        <v>326</v>
      </c>
      <c r="C483" s="13">
        <f t="shared" si="10"/>
        <v>21</v>
      </c>
      <c r="D483" s="14">
        <v>347</v>
      </c>
      <c r="E483" s="80"/>
    </row>
    <row r="484" spans="1:5" s="4" customFormat="1" ht="16.899999999999999" customHeight="1">
      <c r="A484" s="81" t="s">
        <v>462</v>
      </c>
      <c r="B484" s="82">
        <v>2116</v>
      </c>
      <c r="C484" s="82">
        <f t="shared" si="10"/>
        <v>2260</v>
      </c>
      <c r="D484" s="83">
        <v>4376</v>
      </c>
      <c r="E484" s="79"/>
    </row>
    <row r="485" spans="1:5" ht="16.899999999999999" customHeight="1">
      <c r="A485" s="15" t="s">
        <v>64</v>
      </c>
      <c r="B485" s="13">
        <v>428</v>
      </c>
      <c r="C485" s="13">
        <f t="shared" si="10"/>
        <v>56</v>
      </c>
      <c r="D485" s="14">
        <v>484</v>
      </c>
      <c r="E485" s="80"/>
    </row>
    <row r="486" spans="1:5" s="4" customFormat="1" ht="16.899999999999999" customHeight="1">
      <c r="A486" s="81" t="s">
        <v>65</v>
      </c>
      <c r="B486" s="82">
        <v>22</v>
      </c>
      <c r="C486" s="82">
        <f t="shared" si="10"/>
        <v>0</v>
      </c>
      <c r="D486" s="83">
        <v>22</v>
      </c>
      <c r="E486" s="79"/>
    </row>
    <row r="487" spans="1:5" ht="16.899999999999999" customHeight="1">
      <c r="A487" s="15" t="s">
        <v>66</v>
      </c>
      <c r="B487" s="13"/>
      <c r="C487" s="13">
        <f t="shared" si="10"/>
        <v>0</v>
      </c>
      <c r="D487" s="14">
        <v>0</v>
      </c>
      <c r="E487" s="80"/>
    </row>
    <row r="488" spans="1:5" s="4" customFormat="1" ht="16.899999999999999" customHeight="1">
      <c r="A488" s="81" t="s">
        <v>463</v>
      </c>
      <c r="B488" s="82">
        <v>170</v>
      </c>
      <c r="C488" s="82">
        <f t="shared" si="10"/>
        <v>22</v>
      </c>
      <c r="D488" s="83">
        <v>192</v>
      </c>
      <c r="E488" s="79"/>
    </row>
    <row r="489" spans="1:5" ht="16.899999999999999" customHeight="1">
      <c r="A489" s="15" t="s">
        <v>464</v>
      </c>
      <c r="B489" s="13">
        <v>123</v>
      </c>
      <c r="C489" s="13">
        <f t="shared" si="10"/>
        <v>2229</v>
      </c>
      <c r="D489" s="14">
        <v>2352</v>
      </c>
      <c r="E489" s="80"/>
    </row>
    <row r="490" spans="1:5" s="4" customFormat="1" ht="16.899999999999999" customHeight="1">
      <c r="A490" s="81" t="s">
        <v>465</v>
      </c>
      <c r="B490" s="82"/>
      <c r="C490" s="82">
        <f t="shared" si="10"/>
        <v>0</v>
      </c>
      <c r="D490" s="83">
        <v>0</v>
      </c>
      <c r="E490" s="79"/>
    </row>
    <row r="491" spans="1:5" ht="16.899999999999999" customHeight="1">
      <c r="A491" s="15" t="s">
        <v>466</v>
      </c>
      <c r="B491" s="13"/>
      <c r="C491" s="13">
        <f t="shared" si="10"/>
        <v>50</v>
      </c>
      <c r="D491" s="14">
        <v>50</v>
      </c>
      <c r="E491" s="80"/>
    </row>
    <row r="492" spans="1:5" s="4" customFormat="1" ht="16.899999999999999" customHeight="1">
      <c r="A492" s="81" t="s">
        <v>467</v>
      </c>
      <c r="B492" s="82">
        <v>0</v>
      </c>
      <c r="C492" s="82">
        <f t="shared" si="10"/>
        <v>0</v>
      </c>
      <c r="D492" s="83">
        <v>0</v>
      </c>
      <c r="E492" s="79"/>
    </row>
    <row r="493" spans="1:5" ht="16.899999999999999" customHeight="1">
      <c r="A493" s="15" t="s">
        <v>468</v>
      </c>
      <c r="B493" s="13">
        <v>264</v>
      </c>
      <c r="C493" s="13">
        <f t="shared" si="10"/>
        <v>28</v>
      </c>
      <c r="D493" s="14">
        <v>292</v>
      </c>
      <c r="E493" s="80"/>
    </row>
    <row r="494" spans="1:5" s="4" customFormat="1" ht="16.899999999999999" customHeight="1">
      <c r="A494" s="81" t="s">
        <v>469</v>
      </c>
      <c r="B494" s="82"/>
      <c r="C494" s="82">
        <f t="shared" si="10"/>
        <v>6</v>
      </c>
      <c r="D494" s="83">
        <v>6</v>
      </c>
      <c r="E494" s="79"/>
    </row>
    <row r="495" spans="1:5" ht="16.899999999999999" customHeight="1">
      <c r="A495" s="15" t="s">
        <v>470</v>
      </c>
      <c r="B495" s="13">
        <v>7</v>
      </c>
      <c r="C495" s="13">
        <f t="shared" si="10"/>
        <v>0</v>
      </c>
      <c r="D495" s="14">
        <v>7</v>
      </c>
      <c r="E495" s="80"/>
    </row>
    <row r="496" spans="1:5" s="4" customFormat="1" ht="16.899999999999999" customHeight="1">
      <c r="A496" s="81" t="s">
        <v>471</v>
      </c>
      <c r="B496" s="82"/>
      <c r="C496" s="82">
        <f t="shared" si="10"/>
        <v>0</v>
      </c>
      <c r="D496" s="83">
        <v>0</v>
      </c>
      <c r="E496" s="79"/>
    </row>
    <row r="497" spans="1:5" ht="16.899999999999999" customHeight="1">
      <c r="A497" s="15" t="s">
        <v>472</v>
      </c>
      <c r="B497" s="13">
        <v>707</v>
      </c>
      <c r="C497" s="13">
        <f t="shared" si="10"/>
        <v>-192</v>
      </c>
      <c r="D497" s="14">
        <v>515</v>
      </c>
      <c r="E497" s="80"/>
    </row>
    <row r="498" spans="1:5" s="4" customFormat="1" ht="16.899999999999999" customHeight="1">
      <c r="A498" s="81" t="s">
        <v>473</v>
      </c>
      <c r="B498" s="82"/>
      <c r="C498" s="82">
        <f t="shared" si="10"/>
        <v>21</v>
      </c>
      <c r="D498" s="83">
        <v>21</v>
      </c>
      <c r="E498" s="79"/>
    </row>
    <row r="499" spans="1:5" ht="16.899999999999999" customHeight="1">
      <c r="A499" s="15" t="s">
        <v>474</v>
      </c>
      <c r="B499" s="13"/>
      <c r="C499" s="13">
        <f t="shared" si="10"/>
        <v>2</v>
      </c>
      <c r="D499" s="14">
        <v>2</v>
      </c>
      <c r="E499" s="80"/>
    </row>
    <row r="500" spans="1:5" s="4" customFormat="1">
      <c r="A500" s="81" t="s">
        <v>475</v>
      </c>
      <c r="B500" s="82"/>
      <c r="C500" s="82">
        <f t="shared" si="10"/>
        <v>0</v>
      </c>
      <c r="D500" s="83">
        <v>0</v>
      </c>
      <c r="E500" s="79"/>
    </row>
    <row r="501" spans="1:5" ht="16.899999999999999" customHeight="1">
      <c r="A501" s="15" t="s">
        <v>476</v>
      </c>
      <c r="B501" s="13">
        <v>266</v>
      </c>
      <c r="C501" s="13">
        <f t="shared" si="10"/>
        <v>28</v>
      </c>
      <c r="D501" s="14">
        <v>294</v>
      </c>
      <c r="E501" s="80"/>
    </row>
    <row r="502" spans="1:5" s="4" customFormat="1" ht="16.899999999999999" customHeight="1">
      <c r="A502" s="81" t="s">
        <v>477</v>
      </c>
      <c r="B502" s="82">
        <v>129</v>
      </c>
      <c r="C502" s="82">
        <f t="shared" si="10"/>
        <v>10</v>
      </c>
      <c r="D502" s="83">
        <v>139</v>
      </c>
      <c r="E502" s="79"/>
    </row>
    <row r="503" spans="1:5" ht="16.899999999999999" customHeight="1">
      <c r="A503" s="15" t="s">
        <v>478</v>
      </c>
      <c r="B503" s="13">
        <v>2689</v>
      </c>
      <c r="C503" s="13">
        <f t="shared" si="10"/>
        <v>3190</v>
      </c>
      <c r="D503" s="14">
        <v>5879</v>
      </c>
      <c r="E503" s="80"/>
    </row>
    <row r="504" spans="1:5" s="4" customFormat="1" ht="16.899999999999999" customHeight="1">
      <c r="A504" s="81" t="s">
        <v>64</v>
      </c>
      <c r="B504" s="82">
        <v>282</v>
      </c>
      <c r="C504" s="82">
        <f t="shared" si="10"/>
        <v>19</v>
      </c>
      <c r="D504" s="83">
        <v>301</v>
      </c>
      <c r="E504" s="79"/>
    </row>
    <row r="505" spans="1:5" ht="16.899999999999999" customHeight="1">
      <c r="A505" s="15" t="s">
        <v>479</v>
      </c>
      <c r="B505" s="13">
        <v>288</v>
      </c>
      <c r="C505" s="13">
        <f t="shared" ref="C505:C558" si="11">D505-B505</f>
        <v>61</v>
      </c>
      <c r="D505" s="14">
        <v>349</v>
      </c>
      <c r="E505" s="80"/>
    </row>
    <row r="506" spans="1:5" s="4" customFormat="1" ht="16.899999999999999" customHeight="1">
      <c r="A506" s="81" t="s">
        <v>480</v>
      </c>
      <c r="B506" s="82">
        <v>0</v>
      </c>
      <c r="C506" s="82">
        <f t="shared" si="11"/>
        <v>0</v>
      </c>
      <c r="D506" s="83">
        <v>0</v>
      </c>
      <c r="E506" s="79"/>
    </row>
    <row r="507" spans="1:5" ht="16.899999999999999" customHeight="1">
      <c r="A507" s="15" t="s">
        <v>481</v>
      </c>
      <c r="B507" s="13">
        <v>0</v>
      </c>
      <c r="C507" s="13">
        <f t="shared" si="11"/>
        <v>0</v>
      </c>
      <c r="D507" s="14">
        <v>0</v>
      </c>
      <c r="E507" s="80"/>
    </row>
    <row r="508" spans="1:5" s="4" customFormat="1" ht="16.899999999999999" customHeight="1">
      <c r="A508" s="81" t="s">
        <v>482</v>
      </c>
      <c r="B508" s="82">
        <v>108</v>
      </c>
      <c r="C508" s="82">
        <f t="shared" si="11"/>
        <v>-353</v>
      </c>
      <c r="D508" s="83">
        <v>-245</v>
      </c>
      <c r="E508" s="79"/>
    </row>
    <row r="509" spans="1:5" ht="16.899999999999999" customHeight="1">
      <c r="A509" s="15" t="s">
        <v>483</v>
      </c>
      <c r="B509" s="13">
        <v>79</v>
      </c>
      <c r="C509" s="13">
        <f t="shared" si="11"/>
        <v>15</v>
      </c>
      <c r="D509" s="14">
        <v>94</v>
      </c>
      <c r="E509" s="80"/>
    </row>
    <row r="510" spans="1:5" s="4" customFormat="1" ht="16.899999999999999" customHeight="1">
      <c r="A510" s="81" t="s">
        <v>484</v>
      </c>
      <c r="B510" s="82"/>
      <c r="C510" s="82">
        <f t="shared" si="11"/>
        <v>0</v>
      </c>
      <c r="D510" s="83">
        <v>0</v>
      </c>
      <c r="E510" s="79"/>
    </row>
    <row r="511" spans="1:5" ht="16.899999999999999" customHeight="1">
      <c r="A511" s="15" t="s">
        <v>485</v>
      </c>
      <c r="B511" s="13"/>
      <c r="C511" s="13">
        <f t="shared" si="11"/>
        <v>0</v>
      </c>
      <c r="D511" s="14">
        <v>0</v>
      </c>
      <c r="E511" s="80"/>
    </row>
    <row r="512" spans="1:5" s="4" customFormat="1" ht="16.899999999999999" customHeight="1">
      <c r="A512" s="81" t="s">
        <v>486</v>
      </c>
      <c r="B512" s="82">
        <v>51</v>
      </c>
      <c r="C512" s="82">
        <f t="shared" si="11"/>
        <v>65</v>
      </c>
      <c r="D512" s="83">
        <v>116</v>
      </c>
      <c r="E512" s="79"/>
    </row>
    <row r="513" spans="1:5" ht="16.899999999999999" customHeight="1">
      <c r="A513" s="15" t="s">
        <v>487</v>
      </c>
      <c r="B513" s="13">
        <v>617</v>
      </c>
      <c r="C513" s="13">
        <f t="shared" si="11"/>
        <v>-507</v>
      </c>
      <c r="D513" s="14">
        <v>110</v>
      </c>
      <c r="E513" s="80"/>
    </row>
    <row r="514" spans="1:5" s="4" customFormat="1" ht="16.899999999999999" customHeight="1">
      <c r="A514" s="81" t="s">
        <v>488</v>
      </c>
      <c r="B514" s="82">
        <v>200</v>
      </c>
      <c r="C514" s="82">
        <f t="shared" si="11"/>
        <v>1984</v>
      </c>
      <c r="D514" s="83">
        <v>2184</v>
      </c>
      <c r="E514" s="79"/>
    </row>
    <row r="515" spans="1:5" ht="16.899999999999999" customHeight="1">
      <c r="A515" s="15" t="s">
        <v>489</v>
      </c>
      <c r="B515" s="13">
        <v>0</v>
      </c>
      <c r="C515" s="13">
        <f t="shared" si="11"/>
        <v>0</v>
      </c>
      <c r="D515" s="14">
        <v>0</v>
      </c>
      <c r="E515" s="80"/>
    </row>
    <row r="516" spans="1:5" s="4" customFormat="1" ht="16.899999999999999" customHeight="1">
      <c r="A516" s="81" t="s">
        <v>490</v>
      </c>
      <c r="B516" s="82"/>
      <c r="C516" s="82">
        <f t="shared" si="11"/>
        <v>399</v>
      </c>
      <c r="D516" s="83">
        <v>399</v>
      </c>
      <c r="E516" s="79"/>
    </row>
    <row r="517" spans="1:5">
      <c r="A517" s="15" t="s">
        <v>491</v>
      </c>
      <c r="B517" s="13">
        <v>0</v>
      </c>
      <c r="C517" s="13">
        <f t="shared" si="11"/>
        <v>0</v>
      </c>
      <c r="D517" s="14">
        <v>0</v>
      </c>
      <c r="E517" s="80"/>
    </row>
    <row r="518" spans="1:5" s="4" customFormat="1" ht="16.899999999999999" customHeight="1">
      <c r="A518" s="81" t="s">
        <v>492</v>
      </c>
      <c r="B518" s="82"/>
      <c r="C518" s="82">
        <f t="shared" si="11"/>
        <v>0</v>
      </c>
      <c r="D518" s="83">
        <v>0</v>
      </c>
      <c r="E518" s="79"/>
    </row>
    <row r="519" spans="1:5" ht="16.899999999999999" customHeight="1">
      <c r="A519" s="15" t="s">
        <v>493</v>
      </c>
      <c r="B519" s="13">
        <v>429</v>
      </c>
      <c r="C519" s="13">
        <f t="shared" si="11"/>
        <v>483</v>
      </c>
      <c r="D519" s="14">
        <v>912</v>
      </c>
      <c r="E519" s="80"/>
    </row>
    <row r="520" spans="1:5" s="4" customFormat="1" ht="16.899999999999999" customHeight="1">
      <c r="A520" s="81" t="s">
        <v>494</v>
      </c>
      <c r="B520" s="82">
        <v>0</v>
      </c>
      <c r="C520" s="82">
        <f t="shared" si="11"/>
        <v>0</v>
      </c>
      <c r="D520" s="83">
        <v>0</v>
      </c>
      <c r="E520" s="79"/>
    </row>
    <row r="521" spans="1:5" ht="16.899999999999999" customHeight="1">
      <c r="A521" s="15" t="s">
        <v>495</v>
      </c>
      <c r="B521" s="13">
        <v>0</v>
      </c>
      <c r="C521" s="13">
        <f t="shared" si="11"/>
        <v>0</v>
      </c>
      <c r="D521" s="14">
        <v>0</v>
      </c>
      <c r="E521" s="80"/>
    </row>
    <row r="522" spans="1:5" s="4" customFormat="1" ht="16.899999999999999" customHeight="1">
      <c r="A522" s="81" t="s">
        <v>496</v>
      </c>
      <c r="B522" s="82">
        <v>60</v>
      </c>
      <c r="C522" s="82">
        <f t="shared" si="11"/>
        <v>882</v>
      </c>
      <c r="D522" s="83">
        <v>942</v>
      </c>
      <c r="E522" s="79"/>
    </row>
    <row r="523" spans="1:5" ht="16.899999999999999" customHeight="1">
      <c r="A523" s="15" t="s">
        <v>497</v>
      </c>
      <c r="B523" s="13">
        <v>575</v>
      </c>
      <c r="C523" s="13">
        <f t="shared" si="11"/>
        <v>142</v>
      </c>
      <c r="D523" s="14">
        <v>717</v>
      </c>
      <c r="E523" s="80"/>
    </row>
    <row r="524" spans="1:5" s="12" customFormat="1" ht="16.899999999999999" customHeight="1">
      <c r="A524" s="84" t="s">
        <v>498</v>
      </c>
      <c r="B524" s="82">
        <v>0</v>
      </c>
      <c r="C524" s="82">
        <f t="shared" si="11"/>
        <v>8</v>
      </c>
      <c r="D524" s="83">
        <v>8</v>
      </c>
      <c r="E524" s="79"/>
    </row>
    <row r="525" spans="1:5" ht="16.899999999999999" customHeight="1">
      <c r="A525" s="16" t="s">
        <v>499</v>
      </c>
      <c r="B525" s="13"/>
      <c r="C525" s="13">
        <f t="shared" si="11"/>
        <v>0</v>
      </c>
      <c r="D525" s="14">
        <v>0</v>
      </c>
      <c r="E525" s="80"/>
    </row>
    <row r="526" spans="1:5" s="4" customFormat="1" ht="16.899999999999999" customHeight="1">
      <c r="A526" s="84" t="s">
        <v>500</v>
      </c>
      <c r="B526" s="82"/>
      <c r="C526" s="82">
        <f t="shared" si="11"/>
        <v>8</v>
      </c>
      <c r="D526" s="83">
        <v>8</v>
      </c>
      <c r="E526" s="79"/>
    </row>
    <row r="527" spans="1:5" ht="16.899999999999999" customHeight="1">
      <c r="A527" s="15" t="s">
        <v>501</v>
      </c>
      <c r="B527" s="13">
        <v>3785</v>
      </c>
      <c r="C527" s="13">
        <f t="shared" si="11"/>
        <v>14085</v>
      </c>
      <c r="D527" s="14">
        <v>17870</v>
      </c>
      <c r="E527" s="80"/>
    </row>
    <row r="528" spans="1:5" s="4" customFormat="1" ht="16.899999999999999" customHeight="1">
      <c r="A528" s="81" t="s">
        <v>64</v>
      </c>
      <c r="B528" s="82">
        <v>61</v>
      </c>
      <c r="C528" s="82">
        <f t="shared" si="11"/>
        <v>5</v>
      </c>
      <c r="D528" s="83">
        <v>66</v>
      </c>
      <c r="E528" s="79"/>
    </row>
    <row r="529" spans="1:5" ht="16.899999999999999" customHeight="1">
      <c r="A529" s="15" t="s">
        <v>65</v>
      </c>
      <c r="B529" s="13">
        <v>73</v>
      </c>
      <c r="C529" s="13">
        <f t="shared" si="11"/>
        <v>23</v>
      </c>
      <c r="D529" s="14">
        <v>96</v>
      </c>
      <c r="E529" s="80"/>
    </row>
    <row r="530" spans="1:5" s="4" customFormat="1" ht="16.899999999999999" customHeight="1">
      <c r="A530" s="81" t="s">
        <v>66</v>
      </c>
      <c r="B530" s="82"/>
      <c r="C530" s="82">
        <f t="shared" si="11"/>
        <v>0</v>
      </c>
      <c r="D530" s="83">
        <v>0</v>
      </c>
      <c r="E530" s="79"/>
    </row>
    <row r="531" spans="1:5" ht="16.899999999999999" customHeight="1">
      <c r="A531" s="15" t="s">
        <v>502</v>
      </c>
      <c r="B531" s="13">
        <v>3642</v>
      </c>
      <c r="C531" s="13">
        <f t="shared" si="11"/>
        <v>11115</v>
      </c>
      <c r="D531" s="14">
        <v>14757</v>
      </c>
      <c r="E531" s="80"/>
    </row>
    <row r="532" spans="1:5" s="4" customFormat="1" ht="16.899999999999999" customHeight="1">
      <c r="A532" s="81" t="s">
        <v>503</v>
      </c>
      <c r="B532" s="82"/>
      <c r="C532" s="82">
        <f t="shared" si="11"/>
        <v>2897</v>
      </c>
      <c r="D532" s="83">
        <v>2897</v>
      </c>
      <c r="E532" s="79"/>
    </row>
    <row r="533" spans="1:5" ht="16.899999999999999" customHeight="1">
      <c r="A533" s="15" t="s">
        <v>504</v>
      </c>
      <c r="B533" s="13"/>
      <c r="C533" s="13">
        <f t="shared" si="11"/>
        <v>0</v>
      </c>
      <c r="D533" s="14">
        <v>0</v>
      </c>
      <c r="E533" s="80"/>
    </row>
    <row r="534" spans="1:5" s="4" customFormat="1" ht="16.899999999999999" customHeight="1">
      <c r="A534" s="81" t="s">
        <v>505</v>
      </c>
      <c r="B534" s="82"/>
      <c r="C534" s="82">
        <f t="shared" si="11"/>
        <v>0</v>
      </c>
      <c r="D534" s="83">
        <v>0</v>
      </c>
      <c r="E534" s="79"/>
    </row>
    <row r="535" spans="1:5" ht="16.899999999999999" customHeight="1">
      <c r="A535" s="15" t="s">
        <v>506</v>
      </c>
      <c r="B535" s="13">
        <v>9</v>
      </c>
      <c r="C535" s="13">
        <f t="shared" si="11"/>
        <v>45</v>
      </c>
      <c r="D535" s="14">
        <v>54</v>
      </c>
      <c r="E535" s="80"/>
    </row>
    <row r="536" spans="1:5" s="4" customFormat="1" ht="16.899999999999999" customHeight="1">
      <c r="A536" s="81" t="s">
        <v>507</v>
      </c>
      <c r="B536" s="82">
        <v>679</v>
      </c>
      <c r="C536" s="82">
        <f t="shared" si="11"/>
        <v>47</v>
      </c>
      <c r="D536" s="83">
        <v>726</v>
      </c>
      <c r="E536" s="79"/>
    </row>
    <row r="537" spans="1:5" ht="16.899999999999999" customHeight="1">
      <c r="A537" s="15" t="s">
        <v>211</v>
      </c>
      <c r="B537" s="13">
        <v>0</v>
      </c>
      <c r="C537" s="13">
        <f t="shared" si="11"/>
        <v>0</v>
      </c>
      <c r="D537" s="14">
        <v>0</v>
      </c>
      <c r="E537" s="80"/>
    </row>
    <row r="538" spans="1:5" s="4" customFormat="1" ht="16.899999999999999" customHeight="1">
      <c r="A538" s="81" t="s">
        <v>508</v>
      </c>
      <c r="B538" s="82">
        <v>674</v>
      </c>
      <c r="C538" s="82">
        <f t="shared" si="11"/>
        <v>0</v>
      </c>
      <c r="D538" s="83">
        <v>674</v>
      </c>
      <c r="E538" s="79"/>
    </row>
    <row r="539" spans="1:5" ht="16.899999999999999" customHeight="1">
      <c r="A539" s="15" t="s">
        <v>509</v>
      </c>
      <c r="B539" s="13"/>
      <c r="C539" s="13">
        <f t="shared" si="11"/>
        <v>0</v>
      </c>
      <c r="D539" s="14">
        <v>0</v>
      </c>
      <c r="E539" s="80"/>
    </row>
    <row r="540" spans="1:5" s="4" customFormat="1" ht="16.899999999999999" customHeight="1">
      <c r="A540" s="81" t="s">
        <v>510</v>
      </c>
      <c r="B540" s="82"/>
      <c r="C540" s="82">
        <f t="shared" si="11"/>
        <v>0</v>
      </c>
      <c r="D540" s="83">
        <v>0</v>
      </c>
      <c r="E540" s="79"/>
    </row>
    <row r="541" spans="1:5" ht="16.899999999999999" customHeight="1">
      <c r="A541" s="15" t="s">
        <v>511</v>
      </c>
      <c r="B541" s="13">
        <v>5</v>
      </c>
      <c r="C541" s="13">
        <f t="shared" si="11"/>
        <v>47</v>
      </c>
      <c r="D541" s="14">
        <v>52</v>
      </c>
      <c r="E541" s="80"/>
    </row>
    <row r="542" spans="1:5" s="4" customFormat="1" ht="16.899999999999999" customHeight="1">
      <c r="A542" s="81" t="s">
        <v>512</v>
      </c>
      <c r="B542" s="82">
        <v>1248</v>
      </c>
      <c r="C542" s="82">
        <f t="shared" si="11"/>
        <v>1733</v>
      </c>
      <c r="D542" s="83">
        <v>2981</v>
      </c>
      <c r="E542" s="79"/>
    </row>
    <row r="543" spans="1:5" ht="16.899999999999999" customHeight="1">
      <c r="A543" s="15" t="s">
        <v>513</v>
      </c>
      <c r="B543" s="13">
        <v>1248</v>
      </c>
      <c r="C543" s="13">
        <f t="shared" si="11"/>
        <v>1143</v>
      </c>
      <c r="D543" s="14">
        <v>2391</v>
      </c>
      <c r="E543" s="80"/>
    </row>
    <row r="544" spans="1:5" s="4" customFormat="1">
      <c r="A544" s="81" t="s">
        <v>514</v>
      </c>
      <c r="B544" s="82"/>
      <c r="C544" s="82">
        <f t="shared" si="11"/>
        <v>0</v>
      </c>
      <c r="D544" s="83">
        <v>0</v>
      </c>
      <c r="E544" s="79"/>
    </row>
    <row r="545" spans="1:5" ht="16.899999999999999" customHeight="1">
      <c r="A545" s="15" t="s">
        <v>515</v>
      </c>
      <c r="B545" s="13"/>
      <c r="C545" s="13">
        <f t="shared" si="11"/>
        <v>590</v>
      </c>
      <c r="D545" s="14">
        <v>590</v>
      </c>
      <c r="E545" s="80"/>
    </row>
    <row r="546" spans="1:5" s="4" customFormat="1">
      <c r="A546" s="81" t="s">
        <v>516</v>
      </c>
      <c r="B546" s="82"/>
      <c r="C546" s="82">
        <f t="shared" si="11"/>
        <v>0</v>
      </c>
      <c r="D546" s="83">
        <v>0</v>
      </c>
      <c r="E546" s="79"/>
    </row>
    <row r="547" spans="1:5" ht="16.899999999999999" customHeight="1">
      <c r="A547" s="15" t="s">
        <v>517</v>
      </c>
      <c r="B547" s="13"/>
      <c r="C547" s="13">
        <f t="shared" si="11"/>
        <v>0</v>
      </c>
      <c r="D547" s="14">
        <v>0</v>
      </c>
      <c r="E547" s="80"/>
    </row>
    <row r="548" spans="1:5" s="4" customFormat="1" ht="16.899999999999999" customHeight="1">
      <c r="A548" s="81" t="s">
        <v>518</v>
      </c>
      <c r="B548" s="82">
        <v>500</v>
      </c>
      <c r="C548" s="82">
        <f t="shared" si="11"/>
        <v>273</v>
      </c>
      <c r="D548" s="83">
        <v>773</v>
      </c>
      <c r="E548" s="79"/>
    </row>
    <row r="549" spans="1:5" ht="16.899999999999999" customHeight="1">
      <c r="A549" s="15" t="s">
        <v>519</v>
      </c>
      <c r="B549" s="13">
        <v>0</v>
      </c>
      <c r="C549" s="13">
        <f t="shared" si="11"/>
        <v>0</v>
      </c>
      <c r="D549" s="14">
        <v>0</v>
      </c>
      <c r="E549" s="80"/>
    </row>
    <row r="550" spans="1:5" s="4" customFormat="1" ht="16.899999999999999" customHeight="1">
      <c r="A550" s="81" t="s">
        <v>520</v>
      </c>
      <c r="B550" s="82">
        <v>126</v>
      </c>
      <c r="C550" s="82">
        <f t="shared" si="11"/>
        <v>0</v>
      </c>
      <c r="D550" s="83">
        <v>126</v>
      </c>
      <c r="E550" s="79"/>
    </row>
    <row r="551" spans="1:5" ht="16.899999999999999" customHeight="1">
      <c r="A551" s="15" t="s">
        <v>521</v>
      </c>
      <c r="B551" s="13">
        <v>126</v>
      </c>
      <c r="C551" s="13">
        <f t="shared" si="11"/>
        <v>273</v>
      </c>
      <c r="D551" s="14">
        <v>399</v>
      </c>
      <c r="E551" s="80"/>
    </row>
    <row r="552" spans="1:5" s="4" customFormat="1" ht="16.899999999999999" customHeight="1">
      <c r="A552" s="81" t="s">
        <v>522</v>
      </c>
      <c r="B552" s="82">
        <v>152</v>
      </c>
      <c r="C552" s="82">
        <f t="shared" si="11"/>
        <v>0</v>
      </c>
      <c r="D552" s="83">
        <v>152</v>
      </c>
      <c r="E552" s="79"/>
    </row>
    <row r="553" spans="1:5" ht="16.899999999999999" customHeight="1">
      <c r="A553" s="15" t="s">
        <v>523</v>
      </c>
      <c r="B553" s="13"/>
      <c r="C553" s="13">
        <f t="shared" si="11"/>
        <v>0</v>
      </c>
      <c r="D553" s="14">
        <v>0</v>
      </c>
      <c r="E553" s="80"/>
    </row>
    <row r="554" spans="1:5" s="4" customFormat="1" ht="16.899999999999999" customHeight="1">
      <c r="A554" s="81" t="s">
        <v>524</v>
      </c>
      <c r="B554" s="82">
        <v>96</v>
      </c>
      <c r="C554" s="82">
        <f t="shared" si="11"/>
        <v>0</v>
      </c>
      <c r="D554" s="83">
        <v>96</v>
      </c>
      <c r="E554" s="79"/>
    </row>
    <row r="555" spans="1:5">
      <c r="A555" s="15" t="s">
        <v>525</v>
      </c>
      <c r="B555" s="13">
        <v>0</v>
      </c>
      <c r="C555" s="13">
        <f t="shared" si="11"/>
        <v>0</v>
      </c>
      <c r="D555" s="14">
        <v>0</v>
      </c>
      <c r="E555" s="80"/>
    </row>
    <row r="556" spans="1:5" s="4" customFormat="1" ht="16.899999999999999" customHeight="1">
      <c r="A556" s="81" t="s">
        <v>51</v>
      </c>
      <c r="B556" s="82">
        <v>4079</v>
      </c>
      <c r="C556" s="82">
        <f t="shared" si="11"/>
        <v>4078</v>
      </c>
      <c r="D556" s="83">
        <v>8157</v>
      </c>
      <c r="E556" s="79"/>
    </row>
    <row r="557" spans="1:5" ht="16.899999999999999" customHeight="1">
      <c r="A557" s="15" t="s">
        <v>526</v>
      </c>
      <c r="B557" s="13">
        <v>3800</v>
      </c>
      <c r="C557" s="13">
        <f t="shared" si="11"/>
        <v>3889</v>
      </c>
      <c r="D557" s="14">
        <v>7689</v>
      </c>
      <c r="E557" s="80"/>
    </row>
    <row r="558" spans="1:5" s="4" customFormat="1" ht="16.899999999999999" customHeight="1">
      <c r="A558" s="81" t="s">
        <v>64</v>
      </c>
      <c r="B558" s="82">
        <v>129</v>
      </c>
      <c r="C558" s="82">
        <f t="shared" si="11"/>
        <v>19</v>
      </c>
      <c r="D558" s="83">
        <v>148</v>
      </c>
      <c r="E558" s="79"/>
    </row>
    <row r="559" spans="1:5" ht="16.899999999999999" customHeight="1">
      <c r="A559" s="15" t="s">
        <v>527</v>
      </c>
      <c r="B559" s="13">
        <v>200</v>
      </c>
      <c r="C559" s="13">
        <f t="shared" ref="C559:C601" si="12">D559-B559</f>
        <v>1170</v>
      </c>
      <c r="D559" s="14">
        <v>1370</v>
      </c>
      <c r="E559" s="80"/>
    </row>
    <row r="560" spans="1:5" s="4" customFormat="1" ht="16.899999999999999" customHeight="1">
      <c r="A560" s="81" t="s">
        <v>528</v>
      </c>
      <c r="B560" s="82">
        <v>98</v>
      </c>
      <c r="C560" s="82">
        <f t="shared" si="12"/>
        <v>2199</v>
      </c>
      <c r="D560" s="83">
        <v>2297</v>
      </c>
      <c r="E560" s="79"/>
    </row>
    <row r="561" spans="1:5" ht="16.899999999999999" customHeight="1">
      <c r="A561" s="15" t="s">
        <v>529</v>
      </c>
      <c r="B561" s="13">
        <v>216</v>
      </c>
      <c r="C561" s="13">
        <f t="shared" si="12"/>
        <v>190</v>
      </c>
      <c r="D561" s="14">
        <v>406</v>
      </c>
      <c r="E561" s="80"/>
    </row>
    <row r="562" spans="1:5" s="4" customFormat="1" ht="16.899999999999999" customHeight="1">
      <c r="A562" s="81" t="s">
        <v>530</v>
      </c>
      <c r="B562" s="82">
        <v>0</v>
      </c>
      <c r="C562" s="82">
        <f t="shared" si="12"/>
        <v>0</v>
      </c>
      <c r="D562" s="83">
        <v>0</v>
      </c>
      <c r="E562" s="79"/>
    </row>
    <row r="563" spans="1:5" ht="16.899999999999999" customHeight="1">
      <c r="A563" s="15" t="s">
        <v>531</v>
      </c>
      <c r="B563" s="13">
        <v>0</v>
      </c>
      <c r="C563" s="13">
        <f t="shared" si="12"/>
        <v>0</v>
      </c>
      <c r="D563" s="14">
        <v>0</v>
      </c>
      <c r="E563" s="80"/>
    </row>
    <row r="564" spans="1:5" s="4" customFormat="1" ht="16.899999999999999" customHeight="1">
      <c r="A564" s="81" t="s">
        <v>532</v>
      </c>
      <c r="B564" s="82">
        <v>564</v>
      </c>
      <c r="C564" s="82">
        <f t="shared" si="12"/>
        <v>232</v>
      </c>
      <c r="D564" s="83">
        <v>796</v>
      </c>
      <c r="E564" s="79"/>
    </row>
    <row r="565" spans="1:5">
      <c r="A565" s="15" t="s">
        <v>533</v>
      </c>
      <c r="B565" s="13">
        <v>2593</v>
      </c>
      <c r="C565" s="13">
        <f t="shared" si="12"/>
        <v>79</v>
      </c>
      <c r="D565" s="14">
        <v>2672</v>
      </c>
      <c r="E565" s="80"/>
    </row>
    <row r="566" spans="1:5" s="4" customFormat="1">
      <c r="A566" s="81" t="s">
        <v>534</v>
      </c>
      <c r="B566" s="82">
        <v>279</v>
      </c>
      <c r="C566" s="82">
        <f t="shared" si="12"/>
        <v>189</v>
      </c>
      <c r="D566" s="83">
        <v>468</v>
      </c>
      <c r="E566" s="79"/>
    </row>
    <row r="567" spans="1:5">
      <c r="A567" s="15" t="s">
        <v>535</v>
      </c>
      <c r="B567" s="13">
        <v>0</v>
      </c>
      <c r="C567" s="13">
        <f t="shared" si="12"/>
        <v>189</v>
      </c>
      <c r="D567" s="14">
        <v>189</v>
      </c>
      <c r="E567" s="80"/>
    </row>
    <row r="568" spans="1:5" s="4" customFormat="1">
      <c r="A568" s="81" t="s">
        <v>536</v>
      </c>
      <c r="B568" s="82">
        <v>208</v>
      </c>
      <c r="C568" s="82">
        <f t="shared" si="12"/>
        <v>0</v>
      </c>
      <c r="D568" s="83">
        <v>208</v>
      </c>
      <c r="E568" s="79"/>
    </row>
    <row r="569" spans="1:5">
      <c r="A569" s="15" t="s">
        <v>537</v>
      </c>
      <c r="B569" s="13">
        <v>66</v>
      </c>
      <c r="C569" s="13">
        <f t="shared" si="12"/>
        <v>0</v>
      </c>
      <c r="D569" s="14">
        <v>66</v>
      </c>
      <c r="E569" s="80"/>
    </row>
    <row r="570" spans="1:5" s="4" customFormat="1">
      <c r="A570" s="81" t="s">
        <v>538</v>
      </c>
      <c r="B570" s="82">
        <v>5</v>
      </c>
      <c r="C570" s="82">
        <f t="shared" si="12"/>
        <v>0</v>
      </c>
      <c r="D570" s="83">
        <v>5</v>
      </c>
      <c r="E570" s="79"/>
    </row>
    <row r="571" spans="1:5">
      <c r="A571" s="15" t="s">
        <v>539</v>
      </c>
      <c r="B571" s="13">
        <v>0</v>
      </c>
      <c r="C571" s="13">
        <f t="shared" si="12"/>
        <v>0</v>
      </c>
      <c r="D571" s="14">
        <v>0</v>
      </c>
      <c r="E571" s="80"/>
    </row>
    <row r="572" spans="1:5" s="4" customFormat="1">
      <c r="A572" s="81" t="s">
        <v>540</v>
      </c>
      <c r="B572" s="82">
        <v>0</v>
      </c>
      <c r="C572" s="82">
        <f t="shared" si="12"/>
        <v>0</v>
      </c>
      <c r="D572" s="83">
        <v>0</v>
      </c>
      <c r="E572" s="79"/>
    </row>
    <row r="573" spans="1:5" ht="24">
      <c r="A573" s="15" t="s">
        <v>541</v>
      </c>
      <c r="B573" s="13"/>
      <c r="C573" s="13">
        <f t="shared" si="12"/>
        <v>0</v>
      </c>
      <c r="D573" s="14">
        <v>0</v>
      </c>
      <c r="E573" s="80"/>
    </row>
    <row r="574" spans="1:5" s="4" customFormat="1">
      <c r="A574" s="81" t="s">
        <v>542</v>
      </c>
      <c r="B574" s="82">
        <v>0</v>
      </c>
      <c r="C574" s="82">
        <f t="shared" si="12"/>
        <v>0</v>
      </c>
      <c r="D574" s="83">
        <v>0</v>
      </c>
      <c r="E574" s="79"/>
    </row>
    <row r="575" spans="1:5">
      <c r="A575" s="15" t="s">
        <v>543</v>
      </c>
      <c r="B575" s="13">
        <v>0</v>
      </c>
      <c r="C575" s="13">
        <f t="shared" si="12"/>
        <v>0</v>
      </c>
      <c r="D575" s="14">
        <v>0</v>
      </c>
      <c r="E575" s="80"/>
    </row>
    <row r="576" spans="1:5" s="4" customFormat="1">
      <c r="A576" s="81" t="s">
        <v>544</v>
      </c>
      <c r="B576" s="82">
        <v>0</v>
      </c>
      <c r="C576" s="82">
        <f t="shared" si="12"/>
        <v>0</v>
      </c>
      <c r="D576" s="83">
        <v>0</v>
      </c>
      <c r="E576" s="79"/>
    </row>
    <row r="577" spans="1:5" ht="16.899999999999999" customHeight="1">
      <c r="A577" s="15" t="s">
        <v>52</v>
      </c>
      <c r="B577" s="13">
        <v>783</v>
      </c>
      <c r="C577" s="13">
        <f t="shared" si="12"/>
        <v>207</v>
      </c>
      <c r="D577" s="14">
        <v>990</v>
      </c>
      <c r="E577" s="80"/>
    </row>
    <row r="578" spans="1:5" s="4" customFormat="1">
      <c r="A578" s="81" t="s">
        <v>545</v>
      </c>
      <c r="B578" s="82">
        <v>151</v>
      </c>
      <c r="C578" s="82">
        <f t="shared" si="12"/>
        <v>24</v>
      </c>
      <c r="D578" s="83">
        <v>175</v>
      </c>
      <c r="E578" s="79"/>
    </row>
    <row r="579" spans="1:5">
      <c r="A579" s="15" t="s">
        <v>64</v>
      </c>
      <c r="B579" s="13">
        <v>106</v>
      </c>
      <c r="C579" s="13">
        <f t="shared" si="12"/>
        <v>9</v>
      </c>
      <c r="D579" s="14">
        <v>115</v>
      </c>
      <c r="E579" s="80"/>
    </row>
    <row r="580" spans="1:5" s="4" customFormat="1">
      <c r="A580" s="81" t="s">
        <v>65</v>
      </c>
      <c r="B580" s="82">
        <v>35</v>
      </c>
      <c r="C580" s="82">
        <f t="shared" si="12"/>
        <v>0</v>
      </c>
      <c r="D580" s="83">
        <v>35</v>
      </c>
      <c r="E580" s="79"/>
    </row>
    <row r="581" spans="1:5">
      <c r="A581" s="15" t="s">
        <v>546</v>
      </c>
      <c r="B581" s="13">
        <v>0</v>
      </c>
      <c r="C581" s="13">
        <f t="shared" si="12"/>
        <v>0</v>
      </c>
      <c r="D581" s="14">
        <v>0</v>
      </c>
      <c r="E581" s="80"/>
    </row>
    <row r="582" spans="1:5" s="4" customFormat="1">
      <c r="A582" s="81" t="s">
        <v>547</v>
      </c>
      <c r="B582" s="82">
        <v>0</v>
      </c>
      <c r="C582" s="82">
        <f t="shared" si="12"/>
        <v>0</v>
      </c>
      <c r="D582" s="83">
        <v>0</v>
      </c>
      <c r="E582" s="79"/>
    </row>
    <row r="583" spans="1:5">
      <c r="A583" s="15" t="s">
        <v>548</v>
      </c>
      <c r="B583" s="13">
        <v>10</v>
      </c>
      <c r="C583" s="13">
        <f t="shared" si="12"/>
        <v>15</v>
      </c>
      <c r="D583" s="14">
        <v>25</v>
      </c>
      <c r="E583" s="80"/>
    </row>
    <row r="584" spans="1:5" s="4" customFormat="1">
      <c r="A584" s="81" t="s">
        <v>549</v>
      </c>
      <c r="B584" s="82">
        <v>629</v>
      </c>
      <c r="C584" s="82">
        <f t="shared" si="12"/>
        <v>53</v>
      </c>
      <c r="D584" s="83">
        <v>682</v>
      </c>
      <c r="E584" s="79"/>
    </row>
    <row r="585" spans="1:5">
      <c r="A585" s="15" t="s">
        <v>64</v>
      </c>
      <c r="B585" s="13">
        <v>179</v>
      </c>
      <c r="C585" s="13">
        <f t="shared" si="12"/>
        <v>16</v>
      </c>
      <c r="D585" s="14">
        <v>195</v>
      </c>
      <c r="E585" s="80"/>
    </row>
    <row r="586" spans="1:5" s="4" customFormat="1">
      <c r="A586" s="81" t="s">
        <v>65</v>
      </c>
      <c r="B586" s="82"/>
      <c r="C586" s="82">
        <f t="shared" si="12"/>
        <v>0</v>
      </c>
      <c r="D586" s="83">
        <v>0</v>
      </c>
      <c r="E586" s="79"/>
    </row>
    <row r="587" spans="1:5">
      <c r="A587" s="15" t="s">
        <v>550</v>
      </c>
      <c r="B587" s="13">
        <v>236</v>
      </c>
      <c r="C587" s="13">
        <f t="shared" si="12"/>
        <v>32</v>
      </c>
      <c r="D587" s="14">
        <v>268</v>
      </c>
      <c r="E587" s="80"/>
    </row>
    <row r="588" spans="1:5" s="4" customFormat="1">
      <c r="A588" s="81" t="s">
        <v>551</v>
      </c>
      <c r="B588" s="82">
        <v>0</v>
      </c>
      <c r="C588" s="82">
        <f t="shared" si="12"/>
        <v>0</v>
      </c>
      <c r="D588" s="83">
        <v>0</v>
      </c>
      <c r="E588" s="79"/>
    </row>
    <row r="589" spans="1:5">
      <c r="A589" s="15" t="s">
        <v>552</v>
      </c>
      <c r="B589" s="13">
        <v>106</v>
      </c>
      <c r="C589" s="13">
        <f t="shared" si="12"/>
        <v>0</v>
      </c>
      <c r="D589" s="14">
        <v>106</v>
      </c>
      <c r="E589" s="80"/>
    </row>
    <row r="590" spans="1:5" s="4" customFormat="1">
      <c r="A590" s="81" t="s">
        <v>553</v>
      </c>
      <c r="B590" s="82">
        <v>108</v>
      </c>
      <c r="C590" s="82">
        <f t="shared" si="12"/>
        <v>5</v>
      </c>
      <c r="D590" s="83">
        <v>113</v>
      </c>
      <c r="E590" s="79"/>
    </row>
    <row r="591" spans="1:5">
      <c r="A591" s="15" t="s">
        <v>554</v>
      </c>
      <c r="B591" s="13">
        <v>0</v>
      </c>
      <c r="C591" s="13">
        <f t="shared" si="12"/>
        <v>0</v>
      </c>
      <c r="D591" s="14">
        <v>0</v>
      </c>
      <c r="E591" s="80"/>
    </row>
    <row r="592" spans="1:5" s="4" customFormat="1">
      <c r="A592" s="81" t="s">
        <v>555</v>
      </c>
      <c r="B592" s="82">
        <v>0</v>
      </c>
      <c r="C592" s="82">
        <f t="shared" si="12"/>
        <v>0</v>
      </c>
      <c r="D592" s="83">
        <v>0</v>
      </c>
      <c r="E592" s="79"/>
    </row>
    <row r="593" spans="1:5">
      <c r="A593" s="15" t="s">
        <v>556</v>
      </c>
      <c r="B593" s="13">
        <v>0</v>
      </c>
      <c r="C593" s="13">
        <f t="shared" si="12"/>
        <v>130</v>
      </c>
      <c r="D593" s="14">
        <v>130</v>
      </c>
      <c r="E593" s="80"/>
    </row>
    <row r="594" spans="1:5" s="4" customFormat="1">
      <c r="A594" s="81" t="s">
        <v>557</v>
      </c>
      <c r="B594" s="82">
        <v>0</v>
      </c>
      <c r="C594" s="82">
        <f t="shared" si="12"/>
        <v>0</v>
      </c>
      <c r="D594" s="83">
        <v>0</v>
      </c>
      <c r="E594" s="79"/>
    </row>
    <row r="595" spans="1:5">
      <c r="A595" s="15" t="s">
        <v>558</v>
      </c>
      <c r="B595" s="13"/>
      <c r="C595" s="13">
        <f t="shared" si="12"/>
        <v>100</v>
      </c>
      <c r="D595" s="14">
        <v>100</v>
      </c>
      <c r="E595" s="80"/>
    </row>
    <row r="596" spans="1:5" s="4" customFormat="1">
      <c r="A596" s="81" t="s">
        <v>559</v>
      </c>
      <c r="B596" s="82"/>
      <c r="C596" s="82">
        <f t="shared" si="12"/>
        <v>30</v>
      </c>
      <c r="D596" s="83">
        <v>30</v>
      </c>
      <c r="E596" s="79"/>
    </row>
    <row r="597" spans="1:5">
      <c r="A597" s="15" t="s">
        <v>560</v>
      </c>
      <c r="B597" s="13">
        <v>3</v>
      </c>
      <c r="C597" s="13">
        <f t="shared" si="12"/>
        <v>0</v>
      </c>
      <c r="D597" s="14">
        <v>3</v>
      </c>
      <c r="E597" s="80"/>
    </row>
    <row r="598" spans="1:5" s="4" customFormat="1">
      <c r="A598" s="81" t="s">
        <v>561</v>
      </c>
      <c r="B598" s="82">
        <v>3</v>
      </c>
      <c r="C598" s="82">
        <f t="shared" si="12"/>
        <v>0</v>
      </c>
      <c r="D598" s="83">
        <v>3</v>
      </c>
      <c r="E598" s="79"/>
    </row>
    <row r="599" spans="1:5">
      <c r="A599" s="15" t="s">
        <v>53</v>
      </c>
      <c r="B599" s="13">
        <v>1288</v>
      </c>
      <c r="C599" s="13">
        <f t="shared" si="12"/>
        <v>2309</v>
      </c>
      <c r="D599" s="14">
        <v>3597</v>
      </c>
      <c r="E599" s="80"/>
    </row>
    <row r="600" spans="1:5" s="4" customFormat="1">
      <c r="A600" s="81" t="s">
        <v>562</v>
      </c>
      <c r="B600" s="82">
        <v>303</v>
      </c>
      <c r="C600" s="82">
        <f t="shared" si="12"/>
        <v>1503</v>
      </c>
      <c r="D600" s="83">
        <v>1806</v>
      </c>
      <c r="E600" s="79"/>
    </row>
    <row r="601" spans="1:5">
      <c r="A601" s="15" t="s">
        <v>64</v>
      </c>
      <c r="B601" s="13">
        <v>85</v>
      </c>
      <c r="C601" s="13">
        <f t="shared" si="12"/>
        <v>3</v>
      </c>
      <c r="D601" s="14">
        <v>88</v>
      </c>
      <c r="E601" s="80"/>
    </row>
    <row r="602" spans="1:5" s="4" customFormat="1" ht="16.899999999999999" customHeight="1">
      <c r="A602" s="81" t="s">
        <v>563</v>
      </c>
      <c r="B602" s="82">
        <v>0</v>
      </c>
      <c r="C602" s="82">
        <f t="shared" ref="C602:C634" si="13">D602-B602</f>
        <v>0</v>
      </c>
      <c r="D602" s="83">
        <v>0</v>
      </c>
      <c r="E602" s="79"/>
    </row>
    <row r="603" spans="1:5" ht="16.899999999999999" customHeight="1">
      <c r="A603" s="15" t="s">
        <v>564</v>
      </c>
      <c r="B603" s="13">
        <v>218</v>
      </c>
      <c r="C603" s="13">
        <f t="shared" si="13"/>
        <v>1500</v>
      </c>
      <c r="D603" s="14">
        <v>1718</v>
      </c>
      <c r="E603" s="80"/>
    </row>
    <row r="604" spans="1:5" s="4" customFormat="1" ht="16.899999999999999" customHeight="1">
      <c r="A604" s="81" t="s">
        <v>565</v>
      </c>
      <c r="B604" s="82">
        <v>709</v>
      </c>
      <c r="C604" s="82">
        <f t="shared" si="13"/>
        <v>1005</v>
      </c>
      <c r="D604" s="83">
        <v>1714</v>
      </c>
      <c r="E604" s="79"/>
    </row>
    <row r="605" spans="1:5" ht="16.899999999999999" customHeight="1">
      <c r="A605" s="15" t="s">
        <v>64</v>
      </c>
      <c r="B605" s="13">
        <v>122</v>
      </c>
      <c r="C605" s="13">
        <f t="shared" si="13"/>
        <v>4</v>
      </c>
      <c r="D605" s="14">
        <v>126</v>
      </c>
      <c r="E605" s="80"/>
    </row>
    <row r="606" spans="1:5" s="4" customFormat="1" ht="16.899999999999999" customHeight="1">
      <c r="A606" s="81" t="s">
        <v>65</v>
      </c>
      <c r="B606" s="82"/>
      <c r="C606" s="82">
        <f t="shared" si="13"/>
        <v>0</v>
      </c>
      <c r="D606" s="83">
        <v>0</v>
      </c>
      <c r="E606" s="79"/>
    </row>
    <row r="607" spans="1:5" ht="16.899999999999999" customHeight="1">
      <c r="A607" s="15" t="s">
        <v>566</v>
      </c>
      <c r="B607" s="13">
        <v>230</v>
      </c>
      <c r="C607" s="13">
        <f t="shared" si="13"/>
        <v>0</v>
      </c>
      <c r="D607" s="14">
        <v>230</v>
      </c>
      <c r="E607" s="80"/>
    </row>
    <row r="608" spans="1:5" s="4" customFormat="1" ht="16.899999999999999" customHeight="1">
      <c r="A608" s="81" t="s">
        <v>567</v>
      </c>
      <c r="B608" s="82"/>
      <c r="C608" s="82">
        <f t="shared" si="13"/>
        <v>20</v>
      </c>
      <c r="D608" s="83">
        <v>20</v>
      </c>
      <c r="E608" s="79"/>
    </row>
    <row r="609" spans="1:5" ht="16.899999999999999" customHeight="1">
      <c r="A609" s="15" t="s">
        <v>568</v>
      </c>
      <c r="B609" s="13">
        <v>357</v>
      </c>
      <c r="C609" s="13">
        <f t="shared" si="13"/>
        <v>981</v>
      </c>
      <c r="D609" s="14">
        <v>1338</v>
      </c>
      <c r="E609" s="80"/>
    </row>
    <row r="610" spans="1:5" s="4" customFormat="1" ht="16.899999999999999" customHeight="1">
      <c r="A610" s="81" t="s">
        <v>569</v>
      </c>
      <c r="B610" s="82">
        <v>44</v>
      </c>
      <c r="C610" s="82">
        <f t="shared" si="13"/>
        <v>27</v>
      </c>
      <c r="D610" s="83">
        <v>71</v>
      </c>
      <c r="E610" s="79"/>
    </row>
    <row r="611" spans="1:5" ht="16.899999999999999" customHeight="1">
      <c r="A611" s="15" t="s">
        <v>64</v>
      </c>
      <c r="B611" s="13">
        <v>0</v>
      </c>
      <c r="C611" s="13">
        <f t="shared" si="13"/>
        <v>0</v>
      </c>
      <c r="D611" s="14">
        <v>0</v>
      </c>
      <c r="E611" s="80"/>
    </row>
    <row r="612" spans="1:5" s="4" customFormat="1">
      <c r="A612" s="81" t="s">
        <v>570</v>
      </c>
      <c r="B612" s="82">
        <v>0</v>
      </c>
      <c r="C612" s="82">
        <f t="shared" si="13"/>
        <v>0</v>
      </c>
      <c r="D612" s="83">
        <v>0</v>
      </c>
      <c r="E612" s="79"/>
    </row>
    <row r="613" spans="1:5" ht="16.899999999999999" customHeight="1">
      <c r="A613" s="15" t="s">
        <v>571</v>
      </c>
      <c r="B613" s="13">
        <v>44</v>
      </c>
      <c r="C613" s="13">
        <f t="shared" si="13"/>
        <v>27</v>
      </c>
      <c r="D613" s="14">
        <v>71</v>
      </c>
      <c r="E613" s="80"/>
    </row>
    <row r="614" spans="1:5" s="4" customFormat="1">
      <c r="A614" s="81" t="s">
        <v>572</v>
      </c>
      <c r="B614" s="82">
        <v>232</v>
      </c>
      <c r="C614" s="82">
        <f t="shared" si="13"/>
        <v>-226</v>
      </c>
      <c r="D614" s="83">
        <v>6</v>
      </c>
      <c r="E614" s="79"/>
    </row>
    <row r="615" spans="1:5">
      <c r="A615" s="15" t="s">
        <v>573</v>
      </c>
      <c r="B615" s="13">
        <v>232</v>
      </c>
      <c r="C615" s="13">
        <f t="shared" si="13"/>
        <v>-226</v>
      </c>
      <c r="D615" s="14">
        <v>6</v>
      </c>
      <c r="E615" s="80"/>
    </row>
    <row r="616" spans="1:5" s="4" customFormat="1" ht="16.899999999999999" customHeight="1">
      <c r="A616" s="81" t="s">
        <v>54</v>
      </c>
      <c r="B616" s="82">
        <v>57</v>
      </c>
      <c r="C616" s="82">
        <f t="shared" si="13"/>
        <v>50</v>
      </c>
      <c r="D616" s="83">
        <v>107</v>
      </c>
      <c r="E616" s="79"/>
    </row>
    <row r="617" spans="1:5" ht="16.899999999999999" customHeight="1">
      <c r="A617" s="15" t="s">
        <v>574</v>
      </c>
      <c r="B617" s="13">
        <v>57</v>
      </c>
      <c r="C617" s="13">
        <f t="shared" si="13"/>
        <v>50</v>
      </c>
      <c r="D617" s="14">
        <v>107</v>
      </c>
      <c r="E617" s="80"/>
    </row>
    <row r="618" spans="1:5" s="4" customFormat="1" ht="16.899999999999999" customHeight="1">
      <c r="A618" s="81" t="s">
        <v>575</v>
      </c>
      <c r="B618" s="82">
        <v>57</v>
      </c>
      <c r="C618" s="82">
        <f t="shared" si="13"/>
        <v>50</v>
      </c>
      <c r="D618" s="83">
        <v>107</v>
      </c>
      <c r="E618" s="79"/>
    </row>
    <row r="619" spans="1:5" ht="16.899999999999999" customHeight="1">
      <c r="A619" s="15" t="s">
        <v>55</v>
      </c>
      <c r="B619" s="13">
        <v>586</v>
      </c>
      <c r="C619" s="13">
        <f t="shared" si="13"/>
        <v>-67</v>
      </c>
      <c r="D619" s="14">
        <v>519</v>
      </c>
      <c r="E619" s="80"/>
    </row>
    <row r="620" spans="1:5" s="4" customFormat="1" ht="16.899999999999999" customHeight="1">
      <c r="A620" s="81" t="s">
        <v>576</v>
      </c>
      <c r="B620" s="82">
        <v>537</v>
      </c>
      <c r="C620" s="82">
        <f t="shared" si="13"/>
        <v>-67</v>
      </c>
      <c r="D620" s="83">
        <v>470</v>
      </c>
      <c r="E620" s="79"/>
    </row>
    <row r="621" spans="1:5" ht="16.899999999999999" customHeight="1">
      <c r="A621" s="15" t="s">
        <v>64</v>
      </c>
      <c r="B621" s="13">
        <v>322</v>
      </c>
      <c r="C621" s="13">
        <f t="shared" si="13"/>
        <v>29</v>
      </c>
      <c r="D621" s="14">
        <v>351</v>
      </c>
      <c r="E621" s="80"/>
    </row>
    <row r="622" spans="1:5" s="4" customFormat="1" ht="16.899999999999999" customHeight="1">
      <c r="A622" s="81" t="s">
        <v>577</v>
      </c>
      <c r="B622" s="82"/>
      <c r="C622" s="82">
        <f t="shared" si="13"/>
        <v>0</v>
      </c>
      <c r="D622" s="83">
        <v>0</v>
      </c>
      <c r="E622" s="79"/>
    </row>
    <row r="623" spans="1:5" ht="16.899999999999999" customHeight="1">
      <c r="A623" s="15" t="s">
        <v>578</v>
      </c>
      <c r="B623" s="13">
        <v>0</v>
      </c>
      <c r="C623" s="13">
        <f t="shared" si="13"/>
        <v>0</v>
      </c>
      <c r="D623" s="14">
        <v>0</v>
      </c>
      <c r="E623" s="80"/>
    </row>
    <row r="624" spans="1:5" s="4" customFormat="1" ht="16.899999999999999" customHeight="1">
      <c r="A624" s="81" t="s">
        <v>579</v>
      </c>
      <c r="B624" s="82">
        <v>215</v>
      </c>
      <c r="C624" s="82">
        <f t="shared" si="13"/>
        <v>-96</v>
      </c>
      <c r="D624" s="83">
        <v>119</v>
      </c>
      <c r="E624" s="79"/>
    </row>
    <row r="625" spans="1:5" ht="16.899999999999999" customHeight="1">
      <c r="A625" s="15" t="s">
        <v>580</v>
      </c>
      <c r="B625" s="13">
        <v>0</v>
      </c>
      <c r="C625" s="13">
        <f t="shared" si="13"/>
        <v>0</v>
      </c>
      <c r="D625" s="14">
        <v>0</v>
      </c>
      <c r="E625" s="80"/>
    </row>
    <row r="626" spans="1:5" s="4" customFormat="1" ht="16.899999999999999" customHeight="1">
      <c r="A626" s="81" t="s">
        <v>581</v>
      </c>
      <c r="B626" s="82">
        <v>3</v>
      </c>
      <c r="C626" s="82">
        <f t="shared" si="13"/>
        <v>0</v>
      </c>
      <c r="D626" s="83">
        <v>3</v>
      </c>
      <c r="E626" s="79"/>
    </row>
    <row r="627" spans="1:5" ht="16.899999999999999" customHeight="1">
      <c r="A627" s="15" t="s">
        <v>582</v>
      </c>
      <c r="B627" s="13">
        <v>0</v>
      </c>
      <c r="C627" s="13">
        <f t="shared" si="13"/>
        <v>0</v>
      </c>
      <c r="D627" s="14">
        <v>0</v>
      </c>
      <c r="E627" s="80"/>
    </row>
    <row r="628" spans="1:5" s="4" customFormat="1" ht="16.899999999999999" customHeight="1">
      <c r="A628" s="81" t="s">
        <v>583</v>
      </c>
      <c r="B628" s="82">
        <v>0</v>
      </c>
      <c r="C628" s="82">
        <f t="shared" si="13"/>
        <v>0</v>
      </c>
      <c r="D628" s="83">
        <v>0</v>
      </c>
      <c r="E628" s="79"/>
    </row>
    <row r="629" spans="1:5" ht="16.899999999999999" customHeight="1">
      <c r="A629" s="15" t="s">
        <v>584</v>
      </c>
      <c r="B629" s="13">
        <v>3</v>
      </c>
      <c r="C629" s="13">
        <f t="shared" si="13"/>
        <v>0</v>
      </c>
      <c r="D629" s="14">
        <v>3</v>
      </c>
      <c r="E629" s="80"/>
    </row>
    <row r="630" spans="1:5" s="4" customFormat="1" ht="16.899999999999999" customHeight="1">
      <c r="A630" s="81" t="s">
        <v>585</v>
      </c>
      <c r="B630" s="82">
        <v>46</v>
      </c>
      <c r="C630" s="82">
        <f t="shared" si="13"/>
        <v>0</v>
      </c>
      <c r="D630" s="83">
        <v>46</v>
      </c>
      <c r="E630" s="79"/>
    </row>
    <row r="631" spans="1:5" ht="16.899999999999999" customHeight="1">
      <c r="A631" s="15" t="s">
        <v>64</v>
      </c>
      <c r="B631" s="13">
        <v>32</v>
      </c>
      <c r="C631" s="13">
        <f t="shared" si="13"/>
        <v>-32</v>
      </c>
      <c r="D631" s="14">
        <v>0</v>
      </c>
      <c r="E631" s="80"/>
    </row>
    <row r="632" spans="1:5" s="4" customFormat="1" ht="16.899999999999999" customHeight="1">
      <c r="A632" s="81" t="s">
        <v>586</v>
      </c>
      <c r="B632" s="82"/>
      <c r="C632" s="82">
        <f t="shared" si="13"/>
        <v>32</v>
      </c>
      <c r="D632" s="83">
        <v>32</v>
      </c>
      <c r="E632" s="79"/>
    </row>
    <row r="633" spans="1:5" ht="16.899999999999999" customHeight="1">
      <c r="A633" s="15" t="s">
        <v>587</v>
      </c>
      <c r="B633" s="13">
        <v>5</v>
      </c>
      <c r="C633" s="13">
        <f t="shared" si="13"/>
        <v>0</v>
      </c>
      <c r="D633" s="14">
        <v>5</v>
      </c>
      <c r="E633" s="80"/>
    </row>
    <row r="634" spans="1:5" s="4" customFormat="1" ht="16.899999999999999" customHeight="1">
      <c r="A634" s="81" t="s">
        <v>588</v>
      </c>
      <c r="B634" s="82">
        <v>9</v>
      </c>
      <c r="C634" s="82">
        <f t="shared" si="13"/>
        <v>0</v>
      </c>
      <c r="D634" s="83">
        <v>9</v>
      </c>
      <c r="E634" s="79"/>
    </row>
    <row r="635" spans="1:5" ht="16.899999999999999" customHeight="1">
      <c r="A635" s="15" t="s">
        <v>589</v>
      </c>
      <c r="B635" s="13">
        <v>0</v>
      </c>
      <c r="C635" s="13">
        <f t="shared" ref="C635:C677" si="14">D635-B635</f>
        <v>0</v>
      </c>
      <c r="D635" s="14">
        <v>0</v>
      </c>
      <c r="E635" s="80"/>
    </row>
    <row r="636" spans="1:5" s="4" customFormat="1" ht="16.899999999999999" customHeight="1">
      <c r="A636" s="81" t="s">
        <v>590</v>
      </c>
      <c r="B636" s="82">
        <v>0</v>
      </c>
      <c r="C636" s="82">
        <f t="shared" si="14"/>
        <v>0</v>
      </c>
      <c r="D636" s="83">
        <v>0</v>
      </c>
      <c r="E636" s="79"/>
    </row>
    <row r="637" spans="1:5" ht="16.899999999999999" customHeight="1">
      <c r="A637" s="15" t="s">
        <v>56</v>
      </c>
      <c r="B637" s="13">
        <v>5110</v>
      </c>
      <c r="C637" s="13">
        <f t="shared" si="14"/>
        <v>3134</v>
      </c>
      <c r="D637" s="14">
        <v>8244</v>
      </c>
      <c r="E637" s="80"/>
    </row>
    <row r="638" spans="1:5" s="4" customFormat="1" ht="16.899999999999999" customHeight="1">
      <c r="A638" s="81" t="s">
        <v>591</v>
      </c>
      <c r="B638" s="82">
        <v>1448</v>
      </c>
      <c r="C638" s="82">
        <f t="shared" si="14"/>
        <v>3398</v>
      </c>
      <c r="D638" s="83">
        <v>4846</v>
      </c>
      <c r="E638" s="79"/>
    </row>
    <row r="639" spans="1:5" ht="16.899999999999999" customHeight="1">
      <c r="A639" s="15" t="s">
        <v>592</v>
      </c>
      <c r="B639" s="13"/>
      <c r="C639" s="13">
        <f t="shared" si="14"/>
        <v>0</v>
      </c>
      <c r="D639" s="14">
        <v>0</v>
      </c>
      <c r="E639" s="80"/>
    </row>
    <row r="640" spans="1:5" s="4" customFormat="1" ht="16.899999999999999" customHeight="1">
      <c r="A640" s="81" t="s">
        <v>593</v>
      </c>
      <c r="B640" s="82"/>
      <c r="C640" s="82">
        <f t="shared" si="14"/>
        <v>0</v>
      </c>
      <c r="D640" s="83">
        <v>0</v>
      </c>
      <c r="E640" s="79"/>
    </row>
    <row r="641" spans="1:5" ht="16.899999999999999" customHeight="1">
      <c r="A641" s="15" t="s">
        <v>594</v>
      </c>
      <c r="B641" s="13">
        <v>440</v>
      </c>
      <c r="C641" s="13">
        <f t="shared" si="14"/>
        <v>0</v>
      </c>
      <c r="D641" s="14">
        <v>440</v>
      </c>
      <c r="E641" s="80"/>
    </row>
    <row r="642" spans="1:5" s="4" customFormat="1" ht="16.899999999999999" customHeight="1">
      <c r="A642" s="81" t="s">
        <v>595</v>
      </c>
      <c r="B642" s="82">
        <v>869</v>
      </c>
      <c r="C642" s="82">
        <f t="shared" si="14"/>
        <v>2511</v>
      </c>
      <c r="D642" s="83">
        <v>3380</v>
      </c>
      <c r="E642" s="79"/>
    </row>
    <row r="643" spans="1:5" ht="16.899999999999999" customHeight="1">
      <c r="A643" s="15" t="s">
        <v>596</v>
      </c>
      <c r="B643" s="13"/>
      <c r="C643" s="13">
        <f t="shared" si="14"/>
        <v>45</v>
      </c>
      <c r="D643" s="14">
        <v>45</v>
      </c>
      <c r="E643" s="80"/>
    </row>
    <row r="644" spans="1:5" s="4" customFormat="1" ht="16.899999999999999" customHeight="1">
      <c r="A644" s="81" t="s">
        <v>597</v>
      </c>
      <c r="B644" s="82">
        <v>139</v>
      </c>
      <c r="C644" s="82">
        <f t="shared" si="14"/>
        <v>842</v>
      </c>
      <c r="D644" s="83">
        <v>981</v>
      </c>
      <c r="E644" s="79"/>
    </row>
    <row r="645" spans="1:5" ht="16.899999999999999" customHeight="1">
      <c r="A645" s="15" t="s">
        <v>598</v>
      </c>
      <c r="B645" s="13">
        <v>3101</v>
      </c>
      <c r="C645" s="13">
        <f t="shared" si="14"/>
        <v>-58</v>
      </c>
      <c r="D645" s="14">
        <v>3043</v>
      </c>
      <c r="E645" s="80"/>
    </row>
    <row r="646" spans="1:5" s="4" customFormat="1" ht="16.899999999999999" customHeight="1">
      <c r="A646" s="81" t="s">
        <v>599</v>
      </c>
      <c r="B646" s="82">
        <v>3101</v>
      </c>
      <c r="C646" s="82">
        <f t="shared" si="14"/>
        <v>-58</v>
      </c>
      <c r="D646" s="83">
        <v>3043</v>
      </c>
      <c r="E646" s="79"/>
    </row>
    <row r="647" spans="1:5" ht="16.899999999999999" customHeight="1">
      <c r="A647" s="15" t="s">
        <v>600</v>
      </c>
      <c r="B647" s="13">
        <v>0</v>
      </c>
      <c r="C647" s="13">
        <f t="shared" si="14"/>
        <v>0</v>
      </c>
      <c r="D647" s="14">
        <v>0</v>
      </c>
      <c r="E647" s="80"/>
    </row>
    <row r="648" spans="1:5" s="4" customFormat="1" ht="16.899999999999999" customHeight="1">
      <c r="A648" s="81" t="s">
        <v>601</v>
      </c>
      <c r="B648" s="82">
        <v>561</v>
      </c>
      <c r="C648" s="82">
        <f t="shared" si="14"/>
        <v>-206</v>
      </c>
      <c r="D648" s="83">
        <v>355</v>
      </c>
      <c r="E648" s="79"/>
    </row>
    <row r="649" spans="1:5">
      <c r="A649" s="15" t="s">
        <v>602</v>
      </c>
      <c r="B649" s="13"/>
      <c r="C649" s="13">
        <f t="shared" si="14"/>
        <v>0</v>
      </c>
      <c r="D649" s="14">
        <v>0</v>
      </c>
      <c r="E649" s="80"/>
    </row>
    <row r="650" spans="1:5" s="4" customFormat="1" ht="16.899999999999999" customHeight="1">
      <c r="A650" s="81" t="s">
        <v>603</v>
      </c>
      <c r="B650" s="82">
        <v>561</v>
      </c>
      <c r="C650" s="82">
        <f t="shared" si="14"/>
        <v>-206</v>
      </c>
      <c r="D650" s="83">
        <v>355</v>
      </c>
      <c r="E650" s="79"/>
    </row>
    <row r="651" spans="1:5" ht="16.899999999999999" customHeight="1">
      <c r="A651" s="15" t="s">
        <v>57</v>
      </c>
      <c r="B651" s="13">
        <v>721</v>
      </c>
      <c r="C651" s="13">
        <f t="shared" si="14"/>
        <v>14</v>
      </c>
      <c r="D651" s="14">
        <v>735</v>
      </c>
      <c r="E651" s="80"/>
    </row>
    <row r="652" spans="1:5" s="4" customFormat="1" ht="16.899999999999999" customHeight="1">
      <c r="A652" s="81" t="s">
        <v>604</v>
      </c>
      <c r="B652" s="82">
        <v>310</v>
      </c>
      <c r="C652" s="82">
        <f t="shared" si="14"/>
        <v>8</v>
      </c>
      <c r="D652" s="83">
        <v>318</v>
      </c>
      <c r="E652" s="79"/>
    </row>
    <row r="653" spans="1:5" ht="16.899999999999999" customHeight="1">
      <c r="A653" s="15" t="s">
        <v>64</v>
      </c>
      <c r="B653" s="13">
        <v>96</v>
      </c>
      <c r="C653" s="13">
        <f t="shared" si="14"/>
        <v>3</v>
      </c>
      <c r="D653" s="14">
        <v>99</v>
      </c>
      <c r="E653" s="80"/>
    </row>
    <row r="654" spans="1:5" s="4" customFormat="1" ht="16.899999999999999" customHeight="1">
      <c r="A654" s="81" t="s">
        <v>605</v>
      </c>
      <c r="B654" s="82">
        <v>100</v>
      </c>
      <c r="C654" s="82">
        <f t="shared" si="14"/>
        <v>5</v>
      </c>
      <c r="D654" s="83">
        <v>105</v>
      </c>
      <c r="E654" s="79"/>
    </row>
    <row r="655" spans="1:5" ht="16.899999999999999" customHeight="1">
      <c r="A655" s="15" t="s">
        <v>606</v>
      </c>
      <c r="B655" s="13">
        <v>0</v>
      </c>
      <c r="C655" s="13">
        <f t="shared" si="14"/>
        <v>0</v>
      </c>
      <c r="D655" s="14">
        <v>0</v>
      </c>
      <c r="E655" s="80"/>
    </row>
    <row r="656" spans="1:5" s="4" customFormat="1" ht="16.899999999999999" customHeight="1">
      <c r="A656" s="81" t="s">
        <v>607</v>
      </c>
      <c r="B656" s="82">
        <v>0</v>
      </c>
      <c r="C656" s="82">
        <f t="shared" si="14"/>
        <v>0</v>
      </c>
      <c r="D656" s="83">
        <v>0</v>
      </c>
      <c r="E656" s="79"/>
    </row>
    <row r="657" spans="1:5" ht="16.899999999999999" customHeight="1">
      <c r="A657" s="15" t="s">
        <v>608</v>
      </c>
      <c r="B657" s="13">
        <v>109</v>
      </c>
      <c r="C657" s="13">
        <f t="shared" si="14"/>
        <v>0</v>
      </c>
      <c r="D657" s="14">
        <v>109</v>
      </c>
      <c r="E657" s="80"/>
    </row>
    <row r="658" spans="1:5" s="4" customFormat="1" ht="16.899999999999999" customHeight="1">
      <c r="A658" s="81" t="s">
        <v>609</v>
      </c>
      <c r="B658" s="82">
        <v>5</v>
      </c>
      <c r="C658" s="82">
        <f t="shared" si="14"/>
        <v>0</v>
      </c>
      <c r="D658" s="83">
        <v>5</v>
      </c>
      <c r="E658" s="79"/>
    </row>
    <row r="659" spans="1:5" ht="16.899999999999999" customHeight="1">
      <c r="A659" s="15" t="s">
        <v>610</v>
      </c>
      <c r="B659" s="13">
        <v>57</v>
      </c>
      <c r="C659" s="13">
        <f t="shared" si="14"/>
        <v>4</v>
      </c>
      <c r="D659" s="14">
        <v>61</v>
      </c>
      <c r="E659" s="80"/>
    </row>
    <row r="660" spans="1:5" s="4" customFormat="1" ht="16.899999999999999" customHeight="1">
      <c r="A660" s="81" t="s">
        <v>611</v>
      </c>
      <c r="B660" s="82">
        <v>0</v>
      </c>
      <c r="C660" s="82">
        <f t="shared" si="14"/>
        <v>0</v>
      </c>
      <c r="D660" s="83">
        <v>0</v>
      </c>
      <c r="E660" s="79"/>
    </row>
    <row r="661" spans="1:5" ht="16.899999999999999" customHeight="1">
      <c r="A661" s="15" t="s">
        <v>73</v>
      </c>
      <c r="B661" s="13">
        <v>36</v>
      </c>
      <c r="C661" s="13">
        <f t="shared" si="14"/>
        <v>4</v>
      </c>
      <c r="D661" s="14">
        <v>40</v>
      </c>
      <c r="E661" s="80"/>
    </row>
    <row r="662" spans="1:5" s="4" customFormat="1" ht="16.899999999999999" customHeight="1">
      <c r="A662" s="81" t="s">
        <v>612</v>
      </c>
      <c r="B662" s="82">
        <v>21</v>
      </c>
      <c r="C662" s="82">
        <f t="shared" si="14"/>
        <v>0</v>
      </c>
      <c r="D662" s="83">
        <v>21</v>
      </c>
      <c r="E662" s="79"/>
    </row>
    <row r="663" spans="1:5" ht="16.899999999999999" customHeight="1">
      <c r="A663" s="15" t="s">
        <v>613</v>
      </c>
      <c r="B663" s="13">
        <v>354</v>
      </c>
      <c r="C663" s="13">
        <f t="shared" si="14"/>
        <v>2</v>
      </c>
      <c r="D663" s="14">
        <v>356</v>
      </c>
      <c r="E663" s="80"/>
    </row>
    <row r="664" spans="1:5" s="4" customFormat="1" ht="16.899999999999999" customHeight="1">
      <c r="A664" s="81" t="s">
        <v>614</v>
      </c>
      <c r="B664" s="82">
        <v>325</v>
      </c>
      <c r="C664" s="82">
        <f t="shared" si="14"/>
        <v>-19</v>
      </c>
      <c r="D664" s="83">
        <v>306</v>
      </c>
      <c r="E664" s="79"/>
    </row>
    <row r="665" spans="1:5" ht="16.899999999999999" customHeight="1">
      <c r="A665" s="15" t="s">
        <v>615</v>
      </c>
      <c r="B665" s="13"/>
      <c r="C665" s="13">
        <f t="shared" si="14"/>
        <v>0</v>
      </c>
      <c r="D665" s="14">
        <v>0</v>
      </c>
      <c r="E665" s="80"/>
    </row>
    <row r="666" spans="1:5" s="4" customFormat="1" ht="16.899999999999999" customHeight="1">
      <c r="A666" s="81" t="s">
        <v>616</v>
      </c>
      <c r="B666" s="82">
        <v>29</v>
      </c>
      <c r="C666" s="82">
        <f t="shared" si="14"/>
        <v>0</v>
      </c>
      <c r="D666" s="83">
        <v>29</v>
      </c>
      <c r="E666" s="79"/>
    </row>
    <row r="667" spans="1:5" ht="16.899999999999999" customHeight="1">
      <c r="A667" s="15" t="s">
        <v>617</v>
      </c>
      <c r="B667" s="13"/>
      <c r="C667" s="13">
        <f t="shared" si="14"/>
        <v>0</v>
      </c>
      <c r="D667" s="14">
        <v>0</v>
      </c>
      <c r="E667" s="80"/>
    </row>
    <row r="668" spans="1:5" s="4" customFormat="1" ht="16.899999999999999" customHeight="1">
      <c r="A668" s="81" t="s">
        <v>618</v>
      </c>
      <c r="B668" s="82"/>
      <c r="C668" s="82">
        <f t="shared" si="14"/>
        <v>21</v>
      </c>
      <c r="D668" s="83">
        <v>21</v>
      </c>
      <c r="E668" s="79"/>
    </row>
    <row r="669" spans="1:5" ht="16.899999999999999" customHeight="1">
      <c r="A669" s="15" t="s">
        <v>619</v>
      </c>
      <c r="B669" s="13">
        <v>0</v>
      </c>
      <c r="C669" s="13">
        <f t="shared" si="14"/>
        <v>0</v>
      </c>
      <c r="D669" s="14">
        <v>0</v>
      </c>
      <c r="E669" s="80"/>
    </row>
    <row r="670" spans="1:5" s="4" customFormat="1">
      <c r="A670" s="81" t="s">
        <v>58</v>
      </c>
      <c r="B670" s="82">
        <v>6850</v>
      </c>
      <c r="C670" s="82">
        <f t="shared" si="14"/>
        <v>-6850</v>
      </c>
      <c r="D670" s="83">
        <v>0</v>
      </c>
      <c r="E670" s="79"/>
    </row>
    <row r="671" spans="1:5">
      <c r="A671" s="15" t="s">
        <v>59</v>
      </c>
      <c r="B671" s="13">
        <v>10924</v>
      </c>
      <c r="C671" s="13">
        <f t="shared" si="14"/>
        <v>-4764</v>
      </c>
      <c r="D671" s="14">
        <v>6160</v>
      </c>
      <c r="E671" s="80"/>
    </row>
    <row r="672" spans="1:5" s="4" customFormat="1">
      <c r="A672" s="81" t="s">
        <v>620</v>
      </c>
      <c r="B672" s="82">
        <v>9475</v>
      </c>
      <c r="C672" s="82">
        <f t="shared" si="14"/>
        <v>-9475</v>
      </c>
      <c r="D672" s="83">
        <v>0</v>
      </c>
      <c r="E672" s="79"/>
    </row>
    <row r="673" spans="1:5">
      <c r="A673" s="15" t="s">
        <v>621</v>
      </c>
      <c r="B673" s="13">
        <v>1449</v>
      </c>
      <c r="C673" s="13">
        <f t="shared" si="14"/>
        <v>4711</v>
      </c>
      <c r="D673" s="14">
        <v>6160</v>
      </c>
      <c r="E673" s="80"/>
    </row>
    <row r="674" spans="1:5" s="4" customFormat="1">
      <c r="A674" s="81" t="s">
        <v>622</v>
      </c>
      <c r="B674" s="82">
        <v>1449</v>
      </c>
      <c r="C674" s="82">
        <f t="shared" si="14"/>
        <v>4711</v>
      </c>
      <c r="D674" s="83">
        <v>6160</v>
      </c>
      <c r="E674" s="79"/>
    </row>
    <row r="675" spans="1:5">
      <c r="A675" s="15" t="s">
        <v>60</v>
      </c>
      <c r="B675" s="17">
        <v>1500</v>
      </c>
      <c r="C675" s="13">
        <f t="shared" si="14"/>
        <v>-291</v>
      </c>
      <c r="D675" s="14">
        <v>1209</v>
      </c>
      <c r="E675" s="80"/>
    </row>
    <row r="676" spans="1:5" s="4" customFormat="1">
      <c r="A676" s="81" t="s">
        <v>623</v>
      </c>
      <c r="B676" s="82">
        <v>1500</v>
      </c>
      <c r="C676" s="82">
        <f t="shared" si="14"/>
        <v>-291</v>
      </c>
      <c r="D676" s="83">
        <v>1209</v>
      </c>
      <c r="E676" s="79"/>
    </row>
    <row r="677" spans="1:5">
      <c r="A677" s="15" t="s">
        <v>624</v>
      </c>
      <c r="B677" s="13">
        <v>1500</v>
      </c>
      <c r="C677" s="13">
        <f t="shared" si="14"/>
        <v>-291</v>
      </c>
      <c r="D677" s="14">
        <v>1209</v>
      </c>
      <c r="E677" s="80"/>
    </row>
    <row r="678" spans="1:5" s="4" customFormat="1">
      <c r="A678" s="81" t="s">
        <v>625</v>
      </c>
      <c r="B678" s="82">
        <v>0</v>
      </c>
      <c r="C678" s="82">
        <f>D678-B678</f>
        <v>0</v>
      </c>
      <c r="D678" s="83">
        <v>0</v>
      </c>
      <c r="E678" s="79"/>
    </row>
    <row r="679" spans="1:5">
      <c r="A679" s="15" t="s">
        <v>626</v>
      </c>
      <c r="B679" s="13">
        <v>0</v>
      </c>
      <c r="C679" s="13">
        <f>D679-B679</f>
        <v>0</v>
      </c>
      <c r="D679" s="14">
        <v>0</v>
      </c>
      <c r="E679" s="80"/>
    </row>
  </sheetData>
  <mergeCells count="1">
    <mergeCell ref="A2:E2"/>
  </mergeCells>
  <phoneticPr fontId="5" type="noConversion"/>
  <printOptions horizontalCentered="1"/>
  <pageMargins left="0.94488188976377963" right="0.94488188976377963" top="0.98425196850393704" bottom="1.1417322834645669" header="0" footer="0.86614173228346458"/>
  <pageSetup paperSize="9" firstPageNumber="11" orientation="portrait" useFirstPageNumber="1" r:id="rId1"/>
  <headerFooter differentOddEven="1" scaleWithDoc="0">
    <oddFooter xml:space="preserve">&amp;R&amp;14 — &amp;P — </oddFooter>
    <evenFooter>&amp;L&amp;14 — &amp;P —</even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"/>
  <sheetViews>
    <sheetView showGridLines="0" showZeros="0" workbookViewId="0">
      <selection activeCell="A2" sqref="A2:E2"/>
    </sheetView>
  </sheetViews>
  <sheetFormatPr defaultColWidth="9.125" defaultRowHeight="14.25"/>
  <cols>
    <col min="1" max="1" width="27.125" style="93" customWidth="1"/>
    <col min="2" max="2" width="13.625" style="86" customWidth="1"/>
    <col min="3" max="3" width="13.25" style="86" customWidth="1"/>
    <col min="4" max="4" width="13.625" style="86" customWidth="1"/>
    <col min="5" max="5" width="13.375" style="86" customWidth="1"/>
    <col min="6" max="16384" width="9.125" style="86"/>
  </cols>
  <sheetData>
    <row r="1" spans="1:5" s="1" customFormat="1" ht="33.75" customHeight="1">
      <c r="A1" s="85" t="s">
        <v>701</v>
      </c>
      <c r="B1" s="4"/>
      <c r="C1" s="4"/>
      <c r="D1" s="4"/>
      <c r="E1" s="4"/>
    </row>
    <row r="2" spans="1:5" ht="30.95" customHeight="1">
      <c r="A2" s="113" t="s">
        <v>783</v>
      </c>
      <c r="B2" s="113"/>
      <c r="C2" s="113"/>
      <c r="D2" s="113"/>
      <c r="E2" s="113"/>
    </row>
    <row r="3" spans="1:5" s="1" customFormat="1" ht="23.25" customHeight="1">
      <c r="A3" s="87"/>
      <c r="B3" s="88"/>
      <c r="C3" s="88"/>
      <c r="D3" s="88"/>
      <c r="E3" s="89" t="s">
        <v>2</v>
      </c>
    </row>
    <row r="4" spans="1:5" ht="27.95" customHeight="1">
      <c r="A4" s="116" t="s">
        <v>3</v>
      </c>
      <c r="B4" s="118" t="s">
        <v>699</v>
      </c>
      <c r="C4" s="114" t="s">
        <v>785</v>
      </c>
      <c r="D4" s="115"/>
      <c r="E4" s="120" t="s">
        <v>36</v>
      </c>
    </row>
    <row r="5" spans="1:5" s="1" customFormat="1" ht="36" customHeight="1">
      <c r="A5" s="117"/>
      <c r="B5" s="119"/>
      <c r="C5" s="90" t="s">
        <v>37</v>
      </c>
      <c r="D5" s="90" t="s">
        <v>789</v>
      </c>
      <c r="E5" s="121"/>
    </row>
    <row r="6" spans="1:5" ht="38.1" customHeight="1">
      <c r="A6" s="91" t="s">
        <v>627</v>
      </c>
      <c r="B6" s="24">
        <v>40240</v>
      </c>
      <c r="C6" s="24">
        <f>E6-B6</f>
        <v>16196</v>
      </c>
      <c r="D6" s="24">
        <v>14940</v>
      </c>
      <c r="E6" s="24">
        <v>56436</v>
      </c>
    </row>
    <row r="7" spans="1:5" s="1" customFormat="1" ht="38.1" customHeight="1">
      <c r="A7" s="92" t="s">
        <v>46</v>
      </c>
      <c r="B7" s="94">
        <v>7573</v>
      </c>
      <c r="C7" s="94">
        <f>E7-B7</f>
        <v>884</v>
      </c>
      <c r="D7" s="94">
        <v>0</v>
      </c>
      <c r="E7" s="94">
        <v>8457</v>
      </c>
    </row>
    <row r="8" spans="1:5" ht="38.1" customHeight="1">
      <c r="A8" s="9" t="s">
        <v>49</v>
      </c>
      <c r="B8" s="24">
        <v>31151</v>
      </c>
      <c r="C8" s="24">
        <f>E8-B8</f>
        <v>14964</v>
      </c>
      <c r="D8" s="24">
        <v>14940</v>
      </c>
      <c r="E8" s="24">
        <v>46115</v>
      </c>
    </row>
    <row r="9" spans="1:5" s="1" customFormat="1" ht="38.1" customHeight="1">
      <c r="A9" s="92" t="s">
        <v>50</v>
      </c>
      <c r="B9" s="94">
        <v>0</v>
      </c>
      <c r="C9" s="94">
        <f>E9-B9</f>
        <v>0</v>
      </c>
      <c r="D9" s="94">
        <v>0</v>
      </c>
      <c r="E9" s="94">
        <v>0</v>
      </c>
    </row>
    <row r="10" spans="1:5" ht="38.1" customHeight="1">
      <c r="A10" s="9" t="s">
        <v>51</v>
      </c>
      <c r="B10" s="24">
        <v>0</v>
      </c>
      <c r="C10" s="24">
        <f>E10-B10</f>
        <v>70</v>
      </c>
      <c r="D10" s="24">
        <v>0</v>
      </c>
      <c r="E10" s="24">
        <v>70</v>
      </c>
    </row>
    <row r="11" spans="1:5" s="1" customFormat="1" ht="38.1" customHeight="1">
      <c r="A11" s="92" t="s">
        <v>52</v>
      </c>
      <c r="B11" s="94">
        <v>210</v>
      </c>
      <c r="C11" s="94"/>
      <c r="D11" s="94">
        <v>0</v>
      </c>
      <c r="E11" s="94">
        <v>210</v>
      </c>
    </row>
    <row r="12" spans="1:5" ht="38.1" customHeight="1">
      <c r="A12" s="9" t="s">
        <v>53</v>
      </c>
      <c r="B12" s="24">
        <v>32</v>
      </c>
      <c r="C12" s="24">
        <f>E12-B12</f>
        <v>0</v>
      </c>
      <c r="D12" s="24">
        <v>0</v>
      </c>
      <c r="E12" s="24">
        <v>32</v>
      </c>
    </row>
    <row r="13" spans="1:5" s="1" customFormat="1" ht="38.1" customHeight="1">
      <c r="A13" s="92" t="s">
        <v>629</v>
      </c>
      <c r="B13" s="94">
        <v>1274</v>
      </c>
      <c r="C13" s="94">
        <f>E13-B13</f>
        <v>278</v>
      </c>
      <c r="D13" s="94">
        <v>0</v>
      </c>
      <c r="E13" s="94">
        <v>1552</v>
      </c>
    </row>
    <row r="14" spans="1:5" ht="38.1" customHeight="1">
      <c r="A14" s="9" t="s">
        <v>790</v>
      </c>
      <c r="B14" s="24">
        <v>0</v>
      </c>
      <c r="C14" s="24">
        <f>E14-B14</f>
        <v>0</v>
      </c>
      <c r="D14" s="24">
        <v>0</v>
      </c>
      <c r="E14" s="24">
        <v>0</v>
      </c>
    </row>
  </sheetData>
  <mergeCells count="5">
    <mergeCell ref="A2:E2"/>
    <mergeCell ref="C4:D4"/>
    <mergeCell ref="A4:A5"/>
    <mergeCell ref="B4:B5"/>
    <mergeCell ref="E4:E5"/>
  </mergeCells>
  <phoneticPr fontId="5" type="noConversion"/>
  <printOptions horizontalCentered="1"/>
  <pageMargins left="0.94488188976377963" right="0.94488188976377963" top="0.98425196850393704" bottom="0.98425196850393704" header="0" footer="0.76"/>
  <pageSetup paperSize="9" fitToHeight="4" orientation="portrait" r:id="rId1"/>
  <headerFooter scaleWithDoc="0">
    <oddFooter>&amp;L&amp;14 — 30 —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5"/>
  <sheetViews>
    <sheetView showGridLines="0" showZeros="0" topLeftCell="A74" workbookViewId="0">
      <selection activeCell="A5" sqref="A5:IV151"/>
    </sheetView>
  </sheetViews>
  <sheetFormatPr defaultColWidth="9.125" defaultRowHeight="14.25"/>
  <cols>
    <col min="1" max="1" width="56.75" style="3" customWidth="1"/>
    <col min="2" max="2" width="10.5" style="1" customWidth="1"/>
    <col min="3" max="3" width="9.5" style="1" customWidth="1"/>
    <col min="4" max="4" width="10.375" style="1" customWidth="1"/>
    <col min="5" max="16384" width="9.125" style="1"/>
  </cols>
  <sheetData>
    <row r="1" spans="1:5" ht="20.25" customHeight="1">
      <c r="A1" s="85" t="s">
        <v>702</v>
      </c>
      <c r="B1" s="4"/>
      <c r="C1" s="4"/>
      <c r="D1" s="4"/>
      <c r="E1" s="4"/>
    </row>
    <row r="2" spans="1:5" ht="36.75" customHeight="1">
      <c r="A2" s="113" t="s">
        <v>784</v>
      </c>
      <c r="B2" s="113"/>
      <c r="C2" s="113"/>
      <c r="D2" s="113"/>
      <c r="E2" s="95"/>
    </row>
    <row r="3" spans="1:5" s="86" customFormat="1" ht="19.5" customHeight="1">
      <c r="A3" s="5"/>
      <c r="B3" s="6"/>
      <c r="C3" s="6"/>
      <c r="D3" s="7" t="s">
        <v>2</v>
      </c>
    </row>
    <row r="4" spans="1:5" s="97" customFormat="1" ht="24.95" customHeight="1">
      <c r="A4" s="96" t="s">
        <v>3</v>
      </c>
      <c r="B4" s="96" t="s">
        <v>628</v>
      </c>
      <c r="C4" s="96" t="s">
        <v>5</v>
      </c>
      <c r="D4" s="96" t="s">
        <v>6</v>
      </c>
    </row>
    <row r="5" spans="1:5" s="97" customFormat="1" ht="20.25" customHeight="1">
      <c r="A5" s="98" t="s">
        <v>627</v>
      </c>
      <c r="B5" s="99">
        <v>40240</v>
      </c>
      <c r="C5" s="99">
        <f t="shared" ref="C5:C61" si="0">D5-B5</f>
        <v>16196</v>
      </c>
      <c r="D5" s="99">
        <v>56436</v>
      </c>
    </row>
    <row r="6" spans="1:5" s="97" customFormat="1" ht="20.25" customHeight="1">
      <c r="A6" s="100" t="s">
        <v>46</v>
      </c>
      <c r="B6" s="99">
        <v>7573</v>
      </c>
      <c r="C6" s="99">
        <f t="shared" si="0"/>
        <v>884</v>
      </c>
      <c r="D6" s="99">
        <v>8457</v>
      </c>
    </row>
    <row r="7" spans="1:5" s="97" customFormat="1" ht="20.25" customHeight="1">
      <c r="A7" s="100" t="s">
        <v>630</v>
      </c>
      <c r="B7" s="101">
        <v>7573</v>
      </c>
      <c r="C7" s="99">
        <f t="shared" si="0"/>
        <v>706</v>
      </c>
      <c r="D7" s="99">
        <v>8279</v>
      </c>
    </row>
    <row r="8" spans="1:5" s="97" customFormat="1" ht="20.25" customHeight="1">
      <c r="A8" s="100" t="s">
        <v>631</v>
      </c>
      <c r="B8" s="99">
        <v>4931</v>
      </c>
      <c r="C8" s="99">
        <f t="shared" si="0"/>
        <v>0</v>
      </c>
      <c r="D8" s="99">
        <v>4931</v>
      </c>
    </row>
    <row r="9" spans="1:5" s="97" customFormat="1" ht="20.25" customHeight="1">
      <c r="A9" s="100" t="s">
        <v>632</v>
      </c>
      <c r="B9" s="99">
        <v>2642</v>
      </c>
      <c r="C9" s="99">
        <f t="shared" si="0"/>
        <v>706</v>
      </c>
      <c r="D9" s="99">
        <v>3348</v>
      </c>
    </row>
    <row r="10" spans="1:5" s="97" customFormat="1" ht="20.25" customHeight="1">
      <c r="A10" s="100" t="s">
        <v>633</v>
      </c>
      <c r="B10" s="99">
        <v>0</v>
      </c>
      <c r="C10" s="99">
        <f t="shared" si="0"/>
        <v>0</v>
      </c>
      <c r="D10" s="99">
        <v>0</v>
      </c>
    </row>
    <row r="11" spans="1:5" s="97" customFormat="1" ht="20.25" customHeight="1">
      <c r="A11" s="100" t="s">
        <v>634</v>
      </c>
      <c r="B11" s="99">
        <v>0</v>
      </c>
      <c r="C11" s="99">
        <f t="shared" si="0"/>
        <v>178</v>
      </c>
      <c r="D11" s="99">
        <v>178</v>
      </c>
    </row>
    <row r="12" spans="1:5" s="97" customFormat="1" ht="20.25" customHeight="1">
      <c r="A12" s="100" t="s">
        <v>631</v>
      </c>
      <c r="B12" s="99">
        <v>0</v>
      </c>
      <c r="C12" s="99">
        <f t="shared" si="0"/>
        <v>0</v>
      </c>
      <c r="D12" s="99">
        <v>0</v>
      </c>
    </row>
    <row r="13" spans="1:5" s="97" customFormat="1" ht="20.25" customHeight="1">
      <c r="A13" s="100" t="s">
        <v>632</v>
      </c>
      <c r="B13" s="99">
        <v>0</v>
      </c>
      <c r="C13" s="99">
        <f t="shared" si="0"/>
        <v>178</v>
      </c>
      <c r="D13" s="99">
        <v>178</v>
      </c>
    </row>
    <row r="14" spans="1:5" s="97" customFormat="1" ht="20.25" customHeight="1">
      <c r="A14" s="100" t="s">
        <v>635</v>
      </c>
      <c r="B14" s="99">
        <v>0</v>
      </c>
      <c r="C14" s="99">
        <f t="shared" si="0"/>
        <v>0</v>
      </c>
      <c r="D14" s="99">
        <v>0</v>
      </c>
    </row>
    <row r="15" spans="1:5" s="97" customFormat="1" ht="20.25" customHeight="1">
      <c r="A15" s="100" t="s">
        <v>49</v>
      </c>
      <c r="B15" s="99">
        <v>31151</v>
      </c>
      <c r="C15" s="99">
        <f t="shared" si="0"/>
        <v>14964</v>
      </c>
      <c r="D15" s="99">
        <v>46115</v>
      </c>
    </row>
    <row r="16" spans="1:5" s="97" customFormat="1" ht="20.25" customHeight="1">
      <c r="A16" s="100" t="s">
        <v>636</v>
      </c>
      <c r="B16" s="99">
        <v>27534</v>
      </c>
      <c r="C16" s="99">
        <f t="shared" si="0"/>
        <v>14941</v>
      </c>
      <c r="D16" s="99">
        <v>42475</v>
      </c>
    </row>
    <row r="17" spans="1:4" s="97" customFormat="1" ht="20.25" customHeight="1">
      <c r="A17" s="100" t="s">
        <v>637</v>
      </c>
      <c r="B17" s="99">
        <v>12469</v>
      </c>
      <c r="C17" s="99">
        <f t="shared" si="0"/>
        <v>3200</v>
      </c>
      <c r="D17" s="99">
        <v>15669</v>
      </c>
    </row>
    <row r="18" spans="1:4" s="97" customFormat="1" ht="20.25" customHeight="1">
      <c r="A18" s="100" t="s">
        <v>638</v>
      </c>
      <c r="B18" s="99">
        <v>6000</v>
      </c>
      <c r="C18" s="99">
        <f t="shared" si="0"/>
        <v>-3000</v>
      </c>
      <c r="D18" s="99">
        <v>3000</v>
      </c>
    </row>
    <row r="19" spans="1:4" s="97" customFormat="1" ht="20.25" customHeight="1">
      <c r="A19" s="100" t="s">
        <v>639</v>
      </c>
      <c r="B19" s="99">
        <v>0</v>
      </c>
      <c r="C19" s="99">
        <f t="shared" si="0"/>
        <v>6250</v>
      </c>
      <c r="D19" s="99">
        <v>6250</v>
      </c>
    </row>
    <row r="20" spans="1:4" s="97" customFormat="1" ht="20.25" customHeight="1">
      <c r="A20" s="100" t="s">
        <v>640</v>
      </c>
      <c r="B20" s="99">
        <v>0</v>
      </c>
      <c r="C20" s="99">
        <f t="shared" si="0"/>
        <v>0</v>
      </c>
      <c r="D20" s="99">
        <v>0</v>
      </c>
    </row>
    <row r="21" spans="1:4" s="97" customFormat="1" ht="20.25" customHeight="1">
      <c r="A21" s="100" t="s">
        <v>641</v>
      </c>
      <c r="B21" s="99">
        <v>1500</v>
      </c>
      <c r="C21" s="99">
        <f t="shared" si="0"/>
        <v>0</v>
      </c>
      <c r="D21" s="99">
        <v>1500</v>
      </c>
    </row>
    <row r="22" spans="1:4" s="97" customFormat="1" ht="20.25" customHeight="1">
      <c r="A22" s="100" t="s">
        <v>642</v>
      </c>
      <c r="B22" s="99">
        <v>1800</v>
      </c>
      <c r="C22" s="99">
        <f t="shared" si="0"/>
        <v>8700</v>
      </c>
      <c r="D22" s="99">
        <v>10500</v>
      </c>
    </row>
    <row r="23" spans="1:4" s="97" customFormat="1" ht="20.25" customHeight="1">
      <c r="A23" s="100" t="s">
        <v>643</v>
      </c>
      <c r="B23" s="99">
        <v>1480</v>
      </c>
      <c r="C23" s="99">
        <f t="shared" si="0"/>
        <v>-563</v>
      </c>
      <c r="D23" s="99">
        <v>917</v>
      </c>
    </row>
    <row r="24" spans="1:4" s="97" customFormat="1" ht="20.25" customHeight="1">
      <c r="A24" s="100" t="s">
        <v>644</v>
      </c>
      <c r="B24" s="99">
        <v>500</v>
      </c>
      <c r="C24" s="99">
        <f t="shared" si="0"/>
        <v>-269</v>
      </c>
      <c r="D24" s="99">
        <v>231</v>
      </c>
    </row>
    <row r="25" spans="1:4" s="97" customFormat="1" ht="20.25" customHeight="1">
      <c r="A25" s="100" t="s">
        <v>645</v>
      </c>
      <c r="B25" s="99">
        <v>0</v>
      </c>
      <c r="C25" s="99">
        <f t="shared" si="0"/>
        <v>0</v>
      </c>
      <c r="D25" s="99">
        <v>0</v>
      </c>
    </row>
    <row r="26" spans="1:4" s="97" customFormat="1" ht="20.25" customHeight="1">
      <c r="A26" s="100" t="s">
        <v>646</v>
      </c>
      <c r="B26" s="99">
        <v>105</v>
      </c>
      <c r="C26" s="99">
        <f t="shared" si="0"/>
        <v>1</v>
      </c>
      <c r="D26" s="99">
        <v>106</v>
      </c>
    </row>
    <row r="27" spans="1:4" s="97" customFormat="1" ht="20.25" customHeight="1">
      <c r="A27" s="100" t="s">
        <v>596</v>
      </c>
      <c r="B27" s="99">
        <v>0</v>
      </c>
      <c r="C27" s="99">
        <f t="shared" si="0"/>
        <v>0</v>
      </c>
      <c r="D27" s="99">
        <v>0</v>
      </c>
    </row>
    <row r="28" spans="1:4" s="97" customFormat="1" ht="20.25" customHeight="1">
      <c r="A28" s="100" t="s">
        <v>647</v>
      </c>
      <c r="B28" s="99">
        <v>3680</v>
      </c>
      <c r="C28" s="99">
        <f t="shared" si="0"/>
        <v>622</v>
      </c>
      <c r="D28" s="99">
        <v>4302</v>
      </c>
    </row>
    <row r="29" spans="1:4" s="97" customFormat="1" ht="20.25" customHeight="1">
      <c r="A29" s="100" t="s">
        <v>648</v>
      </c>
      <c r="B29" s="99">
        <v>400</v>
      </c>
      <c r="C29" s="99">
        <f t="shared" si="0"/>
        <v>0</v>
      </c>
      <c r="D29" s="99">
        <v>400</v>
      </c>
    </row>
    <row r="30" spans="1:4" s="97" customFormat="1" ht="20.25" customHeight="1">
      <c r="A30" s="100" t="s">
        <v>649</v>
      </c>
      <c r="B30" s="99">
        <v>400</v>
      </c>
      <c r="C30" s="99">
        <f t="shared" si="0"/>
        <v>0</v>
      </c>
      <c r="D30" s="99">
        <v>400</v>
      </c>
    </row>
    <row r="31" spans="1:4" s="97" customFormat="1" ht="20.25" customHeight="1">
      <c r="A31" s="100" t="s">
        <v>650</v>
      </c>
      <c r="B31" s="99">
        <v>0</v>
      </c>
      <c r="C31" s="99">
        <f t="shared" si="0"/>
        <v>0</v>
      </c>
      <c r="D31" s="99">
        <v>0</v>
      </c>
    </row>
    <row r="32" spans="1:4" s="97" customFormat="1" ht="20.25" customHeight="1">
      <c r="A32" s="100" t="s">
        <v>652</v>
      </c>
      <c r="B32" s="99">
        <v>0</v>
      </c>
      <c r="C32" s="99">
        <f t="shared" si="0"/>
        <v>0</v>
      </c>
      <c r="D32" s="99">
        <v>0</v>
      </c>
    </row>
    <row r="33" spans="1:4" s="97" customFormat="1" ht="20.25" customHeight="1">
      <c r="A33" s="100" t="s">
        <v>653</v>
      </c>
      <c r="B33" s="99">
        <v>0</v>
      </c>
      <c r="C33" s="99">
        <f t="shared" si="0"/>
        <v>0</v>
      </c>
      <c r="D33" s="99">
        <v>0</v>
      </c>
    </row>
    <row r="34" spans="1:4" s="97" customFormat="1" ht="20.25" customHeight="1">
      <c r="A34" s="100" t="s">
        <v>654</v>
      </c>
      <c r="B34" s="99">
        <v>678</v>
      </c>
      <c r="C34" s="99">
        <f t="shared" si="0"/>
        <v>0</v>
      </c>
      <c r="D34" s="99">
        <v>678</v>
      </c>
    </row>
    <row r="35" spans="1:4" s="97" customFormat="1" ht="20.25" customHeight="1">
      <c r="A35" s="100" t="s">
        <v>637</v>
      </c>
      <c r="B35" s="99">
        <v>678</v>
      </c>
      <c r="C35" s="99">
        <f t="shared" si="0"/>
        <v>0</v>
      </c>
      <c r="D35" s="99">
        <v>678</v>
      </c>
    </row>
    <row r="36" spans="1:4" s="97" customFormat="1" ht="20.25" customHeight="1">
      <c r="A36" s="100" t="s">
        <v>638</v>
      </c>
      <c r="B36" s="99">
        <v>0</v>
      </c>
      <c r="C36" s="99">
        <f t="shared" si="0"/>
        <v>0</v>
      </c>
      <c r="D36" s="99">
        <v>0</v>
      </c>
    </row>
    <row r="37" spans="1:4" s="97" customFormat="1" ht="20.25" customHeight="1">
      <c r="A37" s="100" t="s">
        <v>655</v>
      </c>
      <c r="B37" s="99">
        <v>0</v>
      </c>
      <c r="C37" s="99">
        <f t="shared" si="0"/>
        <v>0</v>
      </c>
      <c r="D37" s="99">
        <v>0</v>
      </c>
    </row>
    <row r="38" spans="1:4" s="97" customFormat="1" ht="20.25" customHeight="1">
      <c r="A38" s="100" t="s">
        <v>656</v>
      </c>
      <c r="B38" s="99">
        <v>913</v>
      </c>
      <c r="C38" s="99">
        <f t="shared" si="0"/>
        <v>-50</v>
      </c>
      <c r="D38" s="99">
        <v>863</v>
      </c>
    </row>
    <row r="39" spans="1:4" s="97" customFormat="1" ht="20.25" customHeight="1">
      <c r="A39" s="100" t="s">
        <v>657</v>
      </c>
      <c r="B39" s="99">
        <v>718</v>
      </c>
      <c r="C39" s="99">
        <f t="shared" si="0"/>
        <v>73</v>
      </c>
      <c r="D39" s="99">
        <v>791</v>
      </c>
    </row>
    <row r="40" spans="1:4" s="97" customFormat="1" ht="20.25" customHeight="1">
      <c r="A40" s="100" t="s">
        <v>658</v>
      </c>
      <c r="B40" s="99">
        <v>0</v>
      </c>
      <c r="C40" s="99">
        <f t="shared" si="0"/>
        <v>0</v>
      </c>
      <c r="D40" s="99">
        <v>0</v>
      </c>
    </row>
    <row r="41" spans="1:4" s="97" customFormat="1" ht="20.25" customHeight="1">
      <c r="A41" s="100" t="s">
        <v>659</v>
      </c>
      <c r="B41" s="99">
        <v>451</v>
      </c>
      <c r="C41" s="99">
        <f t="shared" si="0"/>
        <v>73</v>
      </c>
      <c r="D41" s="99">
        <v>524</v>
      </c>
    </row>
    <row r="42" spans="1:4" s="97" customFormat="1" ht="20.25" customHeight="1">
      <c r="A42" s="100" t="s">
        <v>660</v>
      </c>
      <c r="B42" s="99">
        <v>267</v>
      </c>
      <c r="C42" s="99">
        <f t="shared" si="0"/>
        <v>0</v>
      </c>
      <c r="D42" s="99">
        <v>267</v>
      </c>
    </row>
    <row r="43" spans="1:4" s="97" customFormat="1" ht="20.25" customHeight="1">
      <c r="A43" s="100" t="s">
        <v>661</v>
      </c>
      <c r="B43" s="99">
        <v>0</v>
      </c>
      <c r="C43" s="99">
        <f t="shared" si="0"/>
        <v>0</v>
      </c>
      <c r="D43" s="99">
        <v>0</v>
      </c>
    </row>
    <row r="44" spans="1:4" s="97" customFormat="1" ht="20.25" customHeight="1">
      <c r="A44" s="100" t="s">
        <v>662</v>
      </c>
      <c r="B44" s="99">
        <v>0</v>
      </c>
      <c r="C44" s="99">
        <f t="shared" si="0"/>
        <v>0</v>
      </c>
      <c r="D44" s="99">
        <v>0</v>
      </c>
    </row>
    <row r="45" spans="1:4" s="97" customFormat="1" ht="20.25" customHeight="1">
      <c r="A45" s="100" t="s">
        <v>663</v>
      </c>
      <c r="B45" s="99">
        <v>800</v>
      </c>
      <c r="C45" s="99">
        <f t="shared" si="0"/>
        <v>0</v>
      </c>
      <c r="D45" s="99">
        <v>800</v>
      </c>
    </row>
    <row r="46" spans="1:4" s="97" customFormat="1" ht="20.25" customHeight="1">
      <c r="A46" s="100" t="s">
        <v>649</v>
      </c>
      <c r="B46" s="99">
        <v>76</v>
      </c>
      <c r="C46" s="99">
        <f t="shared" si="0"/>
        <v>-76</v>
      </c>
      <c r="D46" s="99"/>
    </row>
    <row r="47" spans="1:4" s="97" customFormat="1" ht="20.25" customHeight="1">
      <c r="A47" s="100" t="s">
        <v>650</v>
      </c>
      <c r="B47" s="99">
        <v>684</v>
      </c>
      <c r="C47" s="99">
        <f t="shared" si="0"/>
        <v>0</v>
      </c>
      <c r="D47" s="99">
        <v>684</v>
      </c>
    </row>
    <row r="48" spans="1:4" s="97" customFormat="1" ht="20.25" customHeight="1">
      <c r="A48" s="100" t="s">
        <v>651</v>
      </c>
      <c r="B48" s="99">
        <v>0</v>
      </c>
      <c r="C48" s="99">
        <f t="shared" si="0"/>
        <v>0</v>
      </c>
      <c r="D48" s="99">
        <v>0</v>
      </c>
    </row>
    <row r="49" spans="1:4" s="97" customFormat="1" ht="20.25" customHeight="1">
      <c r="A49" s="100" t="s">
        <v>652</v>
      </c>
      <c r="B49" s="99">
        <v>0</v>
      </c>
      <c r="C49" s="99">
        <f t="shared" si="0"/>
        <v>0</v>
      </c>
      <c r="D49" s="99">
        <v>0</v>
      </c>
    </row>
    <row r="50" spans="1:4" s="97" customFormat="1" ht="20.25" customHeight="1">
      <c r="A50" s="100" t="s">
        <v>664</v>
      </c>
      <c r="B50" s="99">
        <v>40</v>
      </c>
      <c r="C50" s="99">
        <f t="shared" si="0"/>
        <v>-40</v>
      </c>
      <c r="D50" s="99">
        <v>0</v>
      </c>
    </row>
    <row r="51" spans="1:4" s="97" customFormat="1" ht="20.25" customHeight="1">
      <c r="A51" s="100" t="s">
        <v>665</v>
      </c>
      <c r="B51" s="99">
        <v>108</v>
      </c>
      <c r="C51" s="99">
        <f t="shared" si="0"/>
        <v>0</v>
      </c>
      <c r="D51" s="99">
        <v>108</v>
      </c>
    </row>
    <row r="52" spans="1:4" s="97" customFormat="1" ht="20.25" customHeight="1">
      <c r="A52" s="100" t="s">
        <v>666</v>
      </c>
      <c r="B52" s="99">
        <v>0</v>
      </c>
      <c r="C52" s="99">
        <f t="shared" si="0"/>
        <v>0</v>
      </c>
      <c r="D52" s="99">
        <v>0</v>
      </c>
    </row>
    <row r="53" spans="1:4" s="97" customFormat="1" ht="20.25" customHeight="1">
      <c r="A53" s="100" t="s">
        <v>667</v>
      </c>
      <c r="B53" s="99">
        <v>0</v>
      </c>
      <c r="C53" s="99">
        <f t="shared" si="0"/>
        <v>0</v>
      </c>
      <c r="D53" s="99">
        <v>0</v>
      </c>
    </row>
    <row r="54" spans="1:4" s="97" customFormat="1" ht="20.25" customHeight="1">
      <c r="A54" s="100" t="s">
        <v>668</v>
      </c>
      <c r="B54" s="99">
        <v>108</v>
      </c>
      <c r="C54" s="99">
        <f t="shared" si="0"/>
        <v>0</v>
      </c>
      <c r="D54" s="99">
        <v>108</v>
      </c>
    </row>
    <row r="55" spans="1:4" s="97" customFormat="1" ht="20.25" customHeight="1">
      <c r="A55" s="100" t="s">
        <v>50</v>
      </c>
      <c r="B55" s="99">
        <v>0</v>
      </c>
      <c r="C55" s="99">
        <f t="shared" si="0"/>
        <v>0</v>
      </c>
      <c r="D55" s="99">
        <v>0</v>
      </c>
    </row>
    <row r="56" spans="1:4" s="97" customFormat="1" ht="20.25" customHeight="1">
      <c r="A56" s="100" t="s">
        <v>669</v>
      </c>
      <c r="B56" s="99">
        <v>0</v>
      </c>
      <c r="C56" s="99">
        <f t="shared" si="0"/>
        <v>0</v>
      </c>
      <c r="D56" s="99">
        <v>0</v>
      </c>
    </row>
    <row r="57" spans="1:4" s="97" customFormat="1" ht="20.25" customHeight="1">
      <c r="A57" s="100" t="s">
        <v>632</v>
      </c>
      <c r="B57" s="99">
        <v>0</v>
      </c>
      <c r="C57" s="99">
        <f t="shared" si="0"/>
        <v>0</v>
      </c>
      <c r="D57" s="99">
        <v>0</v>
      </c>
    </row>
    <row r="58" spans="1:4" s="97" customFormat="1" ht="20.25" customHeight="1">
      <c r="A58" s="100" t="s">
        <v>51</v>
      </c>
      <c r="B58" s="99">
        <v>0</v>
      </c>
      <c r="C58" s="99">
        <f t="shared" si="0"/>
        <v>70</v>
      </c>
      <c r="D58" s="99">
        <v>70</v>
      </c>
    </row>
    <row r="59" spans="1:4" s="97" customFormat="1" ht="20.25" customHeight="1">
      <c r="A59" s="100" t="s">
        <v>670</v>
      </c>
      <c r="B59" s="99">
        <v>0</v>
      </c>
      <c r="C59" s="99">
        <f t="shared" si="0"/>
        <v>70</v>
      </c>
      <c r="D59" s="99">
        <v>70</v>
      </c>
    </row>
    <row r="60" spans="1:4" s="97" customFormat="1" ht="20.25" customHeight="1">
      <c r="A60" s="100" t="s">
        <v>671</v>
      </c>
      <c r="B60" s="99">
        <v>0</v>
      </c>
      <c r="C60" s="99">
        <f t="shared" si="0"/>
        <v>70</v>
      </c>
      <c r="D60" s="99">
        <v>70</v>
      </c>
    </row>
    <row r="61" spans="1:4" s="97" customFormat="1" ht="20.25" customHeight="1">
      <c r="A61" s="100" t="s">
        <v>52</v>
      </c>
      <c r="B61" s="99">
        <v>210</v>
      </c>
      <c r="C61" s="99">
        <f t="shared" si="0"/>
        <v>0</v>
      </c>
      <c r="D61" s="99">
        <v>210</v>
      </c>
    </row>
    <row r="62" spans="1:4" s="97" customFormat="1" ht="20.25" customHeight="1">
      <c r="A62" s="100" t="s">
        <v>672</v>
      </c>
      <c r="B62" s="99">
        <v>13</v>
      </c>
      <c r="C62" s="99">
        <f t="shared" ref="C62:C92" si="1">D62-B62</f>
        <v>0</v>
      </c>
      <c r="D62" s="99">
        <v>13</v>
      </c>
    </row>
    <row r="63" spans="1:4" s="97" customFormat="1" ht="20.25" customHeight="1">
      <c r="A63" s="100" t="s">
        <v>673</v>
      </c>
      <c r="B63" s="99">
        <v>0</v>
      </c>
      <c r="C63" s="99">
        <f t="shared" si="1"/>
        <v>0</v>
      </c>
      <c r="D63" s="99">
        <v>0</v>
      </c>
    </row>
    <row r="64" spans="1:4" s="97" customFormat="1" ht="20.25" customHeight="1">
      <c r="A64" s="100" t="s">
        <v>674</v>
      </c>
      <c r="B64" s="99">
        <v>0</v>
      </c>
      <c r="C64" s="99">
        <f t="shared" si="1"/>
        <v>0</v>
      </c>
      <c r="D64" s="99">
        <v>0</v>
      </c>
    </row>
    <row r="65" spans="1:4" s="97" customFormat="1" ht="20.25" customHeight="1">
      <c r="A65" s="100" t="s">
        <v>675</v>
      </c>
      <c r="B65" s="99">
        <v>13</v>
      </c>
      <c r="C65" s="99">
        <f t="shared" si="1"/>
        <v>0</v>
      </c>
      <c r="D65" s="99">
        <v>13</v>
      </c>
    </row>
    <row r="66" spans="1:4" s="97" customFormat="1" ht="20.25" customHeight="1">
      <c r="A66" s="100" t="s">
        <v>676</v>
      </c>
      <c r="B66" s="99">
        <v>197</v>
      </c>
      <c r="C66" s="99">
        <f t="shared" si="1"/>
        <v>0</v>
      </c>
      <c r="D66" s="99">
        <v>197</v>
      </c>
    </row>
    <row r="67" spans="1:4" s="97" customFormat="1" ht="20.25" customHeight="1">
      <c r="A67" s="100" t="s">
        <v>673</v>
      </c>
      <c r="B67" s="99">
        <v>0</v>
      </c>
      <c r="C67" s="99">
        <f t="shared" si="1"/>
        <v>0</v>
      </c>
      <c r="D67" s="99">
        <v>0</v>
      </c>
    </row>
    <row r="68" spans="1:4" s="97" customFormat="1" ht="20.25" customHeight="1">
      <c r="A68" s="100" t="s">
        <v>677</v>
      </c>
      <c r="B68" s="99">
        <v>0</v>
      </c>
      <c r="C68" s="99">
        <f t="shared" si="1"/>
        <v>0</v>
      </c>
      <c r="D68" s="99">
        <v>0</v>
      </c>
    </row>
    <row r="69" spans="1:4" s="97" customFormat="1" ht="20.25" customHeight="1">
      <c r="A69" s="100" t="s">
        <v>678</v>
      </c>
      <c r="B69" s="99">
        <v>197</v>
      </c>
      <c r="C69" s="99">
        <f t="shared" si="1"/>
        <v>0</v>
      </c>
      <c r="D69" s="99">
        <v>197</v>
      </c>
    </row>
    <row r="70" spans="1:4" s="97" customFormat="1" ht="20.25" customHeight="1">
      <c r="A70" s="100" t="s">
        <v>53</v>
      </c>
      <c r="B70" s="99">
        <v>32</v>
      </c>
      <c r="C70" s="99">
        <f t="shared" si="1"/>
        <v>0</v>
      </c>
      <c r="D70" s="99">
        <v>32</v>
      </c>
    </row>
    <row r="71" spans="1:4" s="97" customFormat="1" ht="20.25" customHeight="1">
      <c r="A71" s="100" t="s">
        <v>679</v>
      </c>
      <c r="B71" s="99">
        <v>32</v>
      </c>
      <c r="C71" s="99">
        <f t="shared" si="1"/>
        <v>0</v>
      </c>
      <c r="D71" s="99">
        <v>32</v>
      </c>
    </row>
    <row r="72" spans="1:4" s="97" customFormat="1" ht="20.25" customHeight="1">
      <c r="A72" s="100" t="s">
        <v>680</v>
      </c>
      <c r="B72" s="99">
        <v>0</v>
      </c>
      <c r="C72" s="99">
        <f t="shared" si="1"/>
        <v>0</v>
      </c>
      <c r="D72" s="99">
        <v>0</v>
      </c>
    </row>
    <row r="73" spans="1:4" s="97" customFormat="1" ht="20.25" customHeight="1">
      <c r="A73" s="100" t="s">
        <v>681</v>
      </c>
      <c r="B73" s="99">
        <v>0</v>
      </c>
      <c r="C73" s="99">
        <f t="shared" si="1"/>
        <v>0</v>
      </c>
      <c r="D73" s="99">
        <v>0</v>
      </c>
    </row>
    <row r="74" spans="1:4" s="97" customFormat="1" ht="20.25" customHeight="1">
      <c r="A74" s="100" t="s">
        <v>682</v>
      </c>
      <c r="B74" s="99">
        <v>32</v>
      </c>
      <c r="C74" s="99">
        <f t="shared" si="1"/>
        <v>0</v>
      </c>
      <c r="D74" s="99">
        <v>32</v>
      </c>
    </row>
    <row r="75" spans="1:4" s="97" customFormat="1" ht="20.25" customHeight="1">
      <c r="A75" s="100" t="s">
        <v>683</v>
      </c>
      <c r="B75" s="99">
        <v>0</v>
      </c>
      <c r="C75" s="99">
        <f t="shared" si="1"/>
        <v>0</v>
      </c>
      <c r="D75" s="99">
        <v>0</v>
      </c>
    </row>
    <row r="76" spans="1:4" s="97" customFormat="1" ht="20.25" customHeight="1">
      <c r="A76" s="100" t="s">
        <v>629</v>
      </c>
      <c r="B76" s="99">
        <v>1274</v>
      </c>
      <c r="C76" s="99">
        <f t="shared" si="1"/>
        <v>278</v>
      </c>
      <c r="D76" s="99">
        <v>1552</v>
      </c>
    </row>
    <row r="77" spans="1:4" s="97" customFormat="1" ht="20.25" customHeight="1">
      <c r="A77" s="100" t="s">
        <v>684</v>
      </c>
      <c r="B77" s="99">
        <v>272</v>
      </c>
      <c r="C77" s="99">
        <f t="shared" si="1"/>
        <v>0</v>
      </c>
      <c r="D77" s="99">
        <v>272</v>
      </c>
    </row>
    <row r="78" spans="1:4" s="97" customFormat="1" ht="20.25" customHeight="1">
      <c r="A78" s="100" t="s">
        <v>685</v>
      </c>
      <c r="B78" s="99">
        <v>1002</v>
      </c>
      <c r="C78" s="99">
        <f t="shared" si="1"/>
        <v>278</v>
      </c>
      <c r="D78" s="99">
        <v>1280</v>
      </c>
    </row>
    <row r="79" spans="1:4" s="97" customFormat="1" ht="20.25" customHeight="1">
      <c r="A79" s="100" t="s">
        <v>686</v>
      </c>
      <c r="B79" s="99">
        <v>842</v>
      </c>
      <c r="C79" s="99">
        <f t="shared" si="1"/>
        <v>51</v>
      </c>
      <c r="D79" s="99">
        <v>893</v>
      </c>
    </row>
    <row r="80" spans="1:4" s="97" customFormat="1" ht="20.25" customHeight="1">
      <c r="A80" s="100" t="s">
        <v>687</v>
      </c>
      <c r="B80" s="99">
        <v>155</v>
      </c>
      <c r="C80" s="99">
        <f t="shared" si="1"/>
        <v>65</v>
      </c>
      <c r="D80" s="99">
        <v>220</v>
      </c>
    </row>
    <row r="81" spans="1:4" s="97" customFormat="1" ht="20.25" customHeight="1">
      <c r="A81" s="100" t="s">
        <v>688</v>
      </c>
      <c r="B81" s="99">
        <v>5</v>
      </c>
      <c r="C81" s="99">
        <f t="shared" si="1"/>
        <v>34</v>
      </c>
      <c r="D81" s="99">
        <v>39</v>
      </c>
    </row>
    <row r="82" spans="1:4" s="97" customFormat="1" ht="20.25" customHeight="1">
      <c r="A82" s="100" t="s">
        <v>689</v>
      </c>
      <c r="B82" s="99">
        <v>0</v>
      </c>
      <c r="C82" s="99">
        <f t="shared" si="1"/>
        <v>0</v>
      </c>
      <c r="D82" s="99">
        <v>0</v>
      </c>
    </row>
    <row r="83" spans="1:4" s="97" customFormat="1" ht="20.25" customHeight="1">
      <c r="A83" s="100" t="s">
        <v>690</v>
      </c>
      <c r="B83" s="99">
        <v>0</v>
      </c>
      <c r="C83" s="99">
        <f t="shared" si="1"/>
        <v>0</v>
      </c>
      <c r="D83" s="99">
        <v>0</v>
      </c>
    </row>
    <row r="84" spans="1:4" s="97" customFormat="1" ht="20.25" customHeight="1">
      <c r="A84" s="100" t="s">
        <v>691</v>
      </c>
      <c r="B84" s="99">
        <v>0</v>
      </c>
      <c r="C84" s="99">
        <f t="shared" si="1"/>
        <v>30</v>
      </c>
      <c r="D84" s="99">
        <v>30</v>
      </c>
    </row>
    <row r="85" spans="1:4" s="97" customFormat="1" ht="20.25" customHeight="1">
      <c r="A85" s="100" t="s">
        <v>692</v>
      </c>
      <c r="B85" s="99">
        <v>0</v>
      </c>
      <c r="C85" s="99">
        <f t="shared" si="1"/>
        <v>0</v>
      </c>
      <c r="D85" s="99">
        <v>0</v>
      </c>
    </row>
    <row r="86" spans="1:4" s="97" customFormat="1" ht="20.25" customHeight="1">
      <c r="A86" s="100" t="s">
        <v>693</v>
      </c>
      <c r="B86" s="99">
        <v>0</v>
      </c>
      <c r="C86" s="99">
        <f t="shared" si="1"/>
        <v>0</v>
      </c>
      <c r="D86" s="99">
        <v>0</v>
      </c>
    </row>
    <row r="87" spans="1:4" s="97" customFormat="1" ht="20.25" customHeight="1">
      <c r="A87" s="100" t="s">
        <v>694</v>
      </c>
      <c r="B87" s="99">
        <v>0</v>
      </c>
      <c r="C87" s="99">
        <f t="shared" si="1"/>
        <v>98</v>
      </c>
      <c r="D87" s="99">
        <v>98</v>
      </c>
    </row>
    <row r="88" spans="1:4" s="97" customFormat="1" ht="20.25" customHeight="1">
      <c r="A88" s="100" t="s">
        <v>695</v>
      </c>
      <c r="B88" s="99">
        <v>0</v>
      </c>
      <c r="C88" s="99">
        <f t="shared" si="1"/>
        <v>0</v>
      </c>
      <c r="D88" s="99">
        <v>0</v>
      </c>
    </row>
    <row r="89" spans="1:4" s="97" customFormat="1" ht="20.25" customHeight="1">
      <c r="A89" s="100" t="s">
        <v>60</v>
      </c>
      <c r="B89" s="99">
        <v>0</v>
      </c>
      <c r="C89" s="99">
        <f t="shared" si="1"/>
        <v>0</v>
      </c>
      <c r="D89" s="99">
        <v>0</v>
      </c>
    </row>
    <row r="90" spans="1:4" s="97" customFormat="1" ht="20.25" customHeight="1">
      <c r="A90" s="100" t="s">
        <v>696</v>
      </c>
      <c r="B90" s="101">
        <v>0</v>
      </c>
      <c r="C90" s="99">
        <f t="shared" si="1"/>
        <v>0</v>
      </c>
      <c r="D90" s="99">
        <v>0</v>
      </c>
    </row>
    <row r="91" spans="1:4" s="97" customFormat="1" ht="20.25" customHeight="1">
      <c r="A91" s="100" t="s">
        <v>697</v>
      </c>
      <c r="B91" s="99">
        <v>0</v>
      </c>
      <c r="C91" s="99">
        <f t="shared" si="1"/>
        <v>0</v>
      </c>
      <c r="D91" s="99">
        <v>0</v>
      </c>
    </row>
    <row r="92" spans="1:4" s="97" customFormat="1" ht="20.25" customHeight="1">
      <c r="A92" s="100" t="s">
        <v>698</v>
      </c>
      <c r="B92" s="99">
        <v>0</v>
      </c>
      <c r="C92" s="99">
        <f t="shared" si="1"/>
        <v>0</v>
      </c>
      <c r="D92" s="99">
        <v>0</v>
      </c>
    </row>
    <row r="93" spans="1:4" s="97" customFormat="1" ht="20.25" customHeight="1">
      <c r="A93" s="102"/>
    </row>
    <row r="94" spans="1:4" s="97" customFormat="1" ht="20.25" customHeight="1">
      <c r="A94" s="102"/>
    </row>
    <row r="95" spans="1:4" s="97" customFormat="1" ht="20.25" customHeight="1">
      <c r="A95" s="102"/>
    </row>
    <row r="96" spans="1:4" s="97" customFormat="1" ht="20.25" customHeight="1">
      <c r="A96" s="102"/>
    </row>
    <row r="97" spans="1:1" s="97" customFormat="1" ht="20.25" customHeight="1">
      <c r="A97" s="102"/>
    </row>
    <row r="98" spans="1:1" s="97" customFormat="1" ht="20.25" customHeight="1">
      <c r="A98" s="102"/>
    </row>
    <row r="99" spans="1:1" s="97" customFormat="1" ht="20.25" customHeight="1">
      <c r="A99" s="102"/>
    </row>
    <row r="100" spans="1:1" s="97" customFormat="1" ht="20.25" customHeight="1">
      <c r="A100" s="102"/>
    </row>
    <row r="101" spans="1:1" s="97" customFormat="1" ht="20.25" customHeight="1">
      <c r="A101" s="102"/>
    </row>
    <row r="102" spans="1:1" s="97" customFormat="1" ht="20.25" customHeight="1">
      <c r="A102" s="102"/>
    </row>
    <row r="103" spans="1:1" s="97" customFormat="1" ht="20.25" customHeight="1">
      <c r="A103" s="102"/>
    </row>
    <row r="104" spans="1:1" s="97" customFormat="1" ht="20.25" customHeight="1">
      <c r="A104" s="102"/>
    </row>
    <row r="105" spans="1:1" s="97" customFormat="1" ht="20.25" customHeight="1">
      <c r="A105" s="102"/>
    </row>
    <row r="106" spans="1:1" s="97" customFormat="1" ht="20.25" customHeight="1">
      <c r="A106" s="102"/>
    </row>
    <row r="107" spans="1:1" s="97" customFormat="1" ht="20.25" customHeight="1">
      <c r="A107" s="102"/>
    </row>
    <row r="108" spans="1:1" s="97" customFormat="1" ht="20.25" customHeight="1">
      <c r="A108" s="102"/>
    </row>
    <row r="109" spans="1:1" s="97" customFormat="1" ht="20.25" customHeight="1">
      <c r="A109" s="102"/>
    </row>
    <row r="110" spans="1:1" s="97" customFormat="1" ht="20.25" customHeight="1">
      <c r="A110" s="102"/>
    </row>
    <row r="111" spans="1:1" s="97" customFormat="1" ht="20.25" customHeight="1">
      <c r="A111" s="102"/>
    </row>
    <row r="112" spans="1:1" s="97" customFormat="1" ht="20.25" customHeight="1">
      <c r="A112" s="102"/>
    </row>
    <row r="113" spans="1:1" s="97" customFormat="1" ht="20.25" customHeight="1">
      <c r="A113" s="102"/>
    </row>
    <row r="114" spans="1:1" s="97" customFormat="1" ht="20.25" customHeight="1">
      <c r="A114" s="102"/>
    </row>
    <row r="115" spans="1:1" s="97" customFormat="1" ht="20.25" customHeight="1">
      <c r="A115" s="102"/>
    </row>
    <row r="116" spans="1:1" s="97" customFormat="1" ht="20.25" customHeight="1">
      <c r="A116" s="102"/>
    </row>
    <row r="117" spans="1:1" s="97" customFormat="1" ht="20.25" customHeight="1">
      <c r="A117" s="102"/>
    </row>
    <row r="118" spans="1:1" s="97" customFormat="1" ht="20.25" customHeight="1">
      <c r="A118" s="102"/>
    </row>
    <row r="119" spans="1:1" s="97" customFormat="1" ht="20.25" customHeight="1">
      <c r="A119" s="102"/>
    </row>
    <row r="120" spans="1:1" s="97" customFormat="1" ht="20.25" customHeight="1">
      <c r="A120" s="102"/>
    </row>
    <row r="121" spans="1:1" s="97" customFormat="1" ht="20.25" customHeight="1">
      <c r="A121" s="102"/>
    </row>
    <row r="122" spans="1:1" s="97" customFormat="1" ht="20.25" customHeight="1">
      <c r="A122" s="102"/>
    </row>
    <row r="123" spans="1:1" s="97" customFormat="1" ht="20.25" customHeight="1">
      <c r="A123" s="102"/>
    </row>
    <row r="124" spans="1:1" s="97" customFormat="1" ht="20.25" customHeight="1">
      <c r="A124" s="102"/>
    </row>
    <row r="125" spans="1:1" s="97" customFormat="1" ht="20.25" customHeight="1">
      <c r="A125" s="102"/>
    </row>
    <row r="126" spans="1:1" s="97" customFormat="1" ht="20.25" customHeight="1">
      <c r="A126" s="102"/>
    </row>
    <row r="127" spans="1:1" s="97" customFormat="1" ht="20.25" customHeight="1">
      <c r="A127" s="102"/>
    </row>
    <row r="128" spans="1:1" s="97" customFormat="1" ht="20.25" customHeight="1">
      <c r="A128" s="102"/>
    </row>
    <row r="129" spans="1:1" s="97" customFormat="1" ht="20.25" customHeight="1">
      <c r="A129" s="102"/>
    </row>
    <row r="130" spans="1:1" s="97" customFormat="1" ht="20.25" customHeight="1">
      <c r="A130" s="102"/>
    </row>
    <row r="131" spans="1:1" s="97" customFormat="1" ht="20.25" customHeight="1">
      <c r="A131" s="102"/>
    </row>
    <row r="132" spans="1:1" s="97" customFormat="1" ht="20.25" customHeight="1">
      <c r="A132" s="102"/>
    </row>
    <row r="133" spans="1:1" s="97" customFormat="1" ht="20.25" customHeight="1">
      <c r="A133" s="102"/>
    </row>
    <row r="134" spans="1:1" s="97" customFormat="1" ht="20.25" customHeight="1">
      <c r="A134" s="102"/>
    </row>
    <row r="135" spans="1:1" s="97" customFormat="1" ht="20.25" customHeight="1">
      <c r="A135" s="102"/>
    </row>
    <row r="136" spans="1:1" s="97" customFormat="1" ht="20.25" customHeight="1">
      <c r="A136" s="102"/>
    </row>
    <row r="137" spans="1:1" s="97" customFormat="1" ht="20.25" customHeight="1">
      <c r="A137" s="102"/>
    </row>
    <row r="138" spans="1:1" s="97" customFormat="1" ht="20.25" customHeight="1">
      <c r="A138" s="102"/>
    </row>
    <row r="139" spans="1:1" s="97" customFormat="1" ht="20.25" customHeight="1">
      <c r="A139" s="102"/>
    </row>
    <row r="140" spans="1:1" s="97" customFormat="1" ht="20.25" customHeight="1">
      <c r="A140" s="102"/>
    </row>
    <row r="141" spans="1:1" s="97" customFormat="1" ht="20.25" customHeight="1">
      <c r="A141" s="102"/>
    </row>
    <row r="142" spans="1:1" s="97" customFormat="1" ht="20.25" customHeight="1">
      <c r="A142" s="102"/>
    </row>
    <row r="143" spans="1:1" s="97" customFormat="1" ht="20.25" customHeight="1">
      <c r="A143" s="102"/>
    </row>
    <row r="144" spans="1:1" s="97" customFormat="1" ht="20.25" customHeight="1">
      <c r="A144" s="102"/>
    </row>
    <row r="145" spans="1:1" s="97" customFormat="1" ht="20.25" customHeight="1">
      <c r="A145" s="102"/>
    </row>
    <row r="146" spans="1:1" s="97" customFormat="1" ht="20.25" customHeight="1">
      <c r="A146" s="102"/>
    </row>
    <row r="147" spans="1:1" s="97" customFormat="1" ht="20.25" customHeight="1">
      <c r="A147" s="102"/>
    </row>
    <row r="148" spans="1:1" s="97" customFormat="1" ht="20.25" customHeight="1">
      <c r="A148" s="102"/>
    </row>
    <row r="149" spans="1:1" s="97" customFormat="1" ht="20.25" customHeight="1">
      <c r="A149" s="102"/>
    </row>
    <row r="150" spans="1:1" s="97" customFormat="1" ht="20.25" customHeight="1">
      <c r="A150" s="102"/>
    </row>
    <row r="151" spans="1:1" s="97" customFormat="1" ht="20.25" customHeight="1">
      <c r="A151" s="102"/>
    </row>
    <row r="152" spans="1:1" s="97" customFormat="1" ht="12.75">
      <c r="A152" s="102"/>
    </row>
    <row r="153" spans="1:1" s="97" customFormat="1" ht="12.75">
      <c r="A153" s="102"/>
    </row>
    <row r="154" spans="1:1" s="97" customFormat="1" ht="12.75">
      <c r="A154" s="102"/>
    </row>
    <row r="155" spans="1:1" s="97" customFormat="1" ht="12.75">
      <c r="A155" s="102"/>
    </row>
    <row r="156" spans="1:1" s="97" customFormat="1" ht="12.75">
      <c r="A156" s="102"/>
    </row>
    <row r="157" spans="1:1" s="97" customFormat="1" ht="12.75">
      <c r="A157" s="102"/>
    </row>
    <row r="158" spans="1:1" s="97" customFormat="1" ht="12.75">
      <c r="A158" s="102"/>
    </row>
    <row r="159" spans="1:1" s="97" customFormat="1" ht="12.75">
      <c r="A159" s="102"/>
    </row>
    <row r="160" spans="1:1" s="97" customFormat="1" ht="12.75">
      <c r="A160" s="102"/>
    </row>
    <row r="161" spans="1:1" s="97" customFormat="1" ht="12.75">
      <c r="A161" s="102"/>
    </row>
    <row r="162" spans="1:1" s="97" customFormat="1" ht="12.75">
      <c r="A162" s="102"/>
    </row>
    <row r="163" spans="1:1" s="97" customFormat="1" ht="12.75">
      <c r="A163" s="102"/>
    </row>
    <row r="164" spans="1:1" s="97" customFormat="1" ht="12.75">
      <c r="A164" s="102"/>
    </row>
    <row r="165" spans="1:1" s="97" customFormat="1" ht="12.75">
      <c r="A165" s="102"/>
    </row>
    <row r="166" spans="1:1" s="97" customFormat="1" ht="12.75">
      <c r="A166" s="102"/>
    </row>
    <row r="167" spans="1:1" s="97" customFormat="1" ht="12.75">
      <c r="A167" s="102"/>
    </row>
    <row r="168" spans="1:1" s="97" customFormat="1" ht="12.75">
      <c r="A168" s="102"/>
    </row>
    <row r="169" spans="1:1" s="97" customFormat="1" ht="12.75">
      <c r="A169" s="102"/>
    </row>
    <row r="170" spans="1:1" s="97" customFormat="1" ht="12.75">
      <c r="A170" s="102"/>
    </row>
    <row r="171" spans="1:1" s="97" customFormat="1" ht="12.75">
      <c r="A171" s="102"/>
    </row>
    <row r="172" spans="1:1" s="97" customFormat="1" ht="12.75">
      <c r="A172" s="102"/>
    </row>
    <row r="173" spans="1:1" s="97" customFormat="1" ht="12.75">
      <c r="A173" s="102"/>
    </row>
    <row r="174" spans="1:1" s="97" customFormat="1" ht="12.75">
      <c r="A174" s="102"/>
    </row>
    <row r="175" spans="1:1" s="97" customFormat="1" ht="12.75">
      <c r="A175" s="102"/>
    </row>
    <row r="176" spans="1:1" s="97" customFormat="1" ht="12.75">
      <c r="A176" s="102"/>
    </row>
    <row r="177" spans="1:1" s="97" customFormat="1" ht="12.75">
      <c r="A177" s="102"/>
    </row>
    <row r="178" spans="1:1" s="97" customFormat="1" ht="12.75">
      <c r="A178" s="102"/>
    </row>
    <row r="179" spans="1:1" s="97" customFormat="1" ht="12.75">
      <c r="A179" s="102"/>
    </row>
    <row r="180" spans="1:1" s="97" customFormat="1" ht="12.75">
      <c r="A180" s="102"/>
    </row>
    <row r="181" spans="1:1" s="97" customFormat="1" ht="12.75">
      <c r="A181" s="102"/>
    </row>
    <row r="182" spans="1:1" s="97" customFormat="1" ht="12.75">
      <c r="A182" s="102"/>
    </row>
    <row r="183" spans="1:1" s="97" customFormat="1" ht="12.75">
      <c r="A183" s="102"/>
    </row>
    <row r="184" spans="1:1" s="97" customFormat="1" ht="12.75">
      <c r="A184" s="102"/>
    </row>
    <row r="185" spans="1:1" s="97" customFormat="1" ht="12.75">
      <c r="A185" s="102"/>
    </row>
    <row r="186" spans="1:1" s="97" customFormat="1" ht="12.75">
      <c r="A186" s="102"/>
    </row>
    <row r="187" spans="1:1" s="97" customFormat="1" ht="12.75">
      <c r="A187" s="102"/>
    </row>
    <row r="188" spans="1:1" s="97" customFormat="1" ht="12.75">
      <c r="A188" s="102"/>
    </row>
    <row r="189" spans="1:1" s="97" customFormat="1" ht="12.75">
      <c r="A189" s="102"/>
    </row>
    <row r="190" spans="1:1" s="97" customFormat="1" ht="12.75">
      <c r="A190" s="102"/>
    </row>
    <row r="191" spans="1:1" s="97" customFormat="1" ht="12.75">
      <c r="A191" s="102"/>
    </row>
    <row r="192" spans="1:1" s="97" customFormat="1" ht="12.75">
      <c r="A192" s="102"/>
    </row>
    <row r="193" spans="1:1" s="97" customFormat="1" ht="12.75">
      <c r="A193" s="102"/>
    </row>
    <row r="194" spans="1:1" s="97" customFormat="1" ht="12.75">
      <c r="A194" s="102"/>
    </row>
    <row r="195" spans="1:1" s="97" customFormat="1" ht="12.75">
      <c r="A195" s="102"/>
    </row>
    <row r="196" spans="1:1" s="97" customFormat="1" ht="12.75">
      <c r="A196" s="102"/>
    </row>
    <row r="197" spans="1:1" s="97" customFormat="1" ht="12.75">
      <c r="A197" s="102"/>
    </row>
    <row r="198" spans="1:1" s="97" customFormat="1" ht="12.75">
      <c r="A198" s="102"/>
    </row>
    <row r="199" spans="1:1" s="97" customFormat="1" ht="12.75">
      <c r="A199" s="102"/>
    </row>
    <row r="200" spans="1:1" s="97" customFormat="1" ht="12.75">
      <c r="A200" s="102"/>
    </row>
    <row r="201" spans="1:1" s="97" customFormat="1" ht="12.75">
      <c r="A201" s="102"/>
    </row>
    <row r="202" spans="1:1" s="97" customFormat="1" ht="12.75">
      <c r="A202" s="102"/>
    </row>
    <row r="203" spans="1:1" s="97" customFormat="1" ht="12.75">
      <c r="A203" s="102"/>
    </row>
    <row r="204" spans="1:1" s="97" customFormat="1" ht="12.75">
      <c r="A204" s="102"/>
    </row>
    <row r="205" spans="1:1" s="97" customFormat="1" ht="12.75">
      <c r="A205" s="102"/>
    </row>
  </sheetData>
  <mergeCells count="1">
    <mergeCell ref="A2:D2"/>
  </mergeCells>
  <phoneticPr fontId="5" type="noConversion"/>
  <printOptions horizontalCentered="1"/>
  <pageMargins left="0.59055118110236227" right="0.47244094488188981" top="0.98425196850393704" bottom="1.0236220472440944" header="0" footer="0.78740157480314965"/>
  <pageSetup paperSize="9" firstPageNumber="31" fitToHeight="4" orientation="portrait" useFirstPageNumber="1" r:id="rId1"/>
  <headerFooter differentOddEven="1" scaleWithDoc="0" alignWithMargins="0">
    <oddFooter xml:space="preserve">&amp;R&amp;14— &amp;P — </oddFooter>
    <evenFooter>&amp;L&amp;14  — &amp;P —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view="pageBreakPreview" topLeftCell="A24" zoomScaleNormal="70" zoomScaleSheetLayoutView="100" workbookViewId="0">
      <selection activeCell="A30" sqref="A25:IV30"/>
    </sheetView>
  </sheetViews>
  <sheetFormatPr defaultRowHeight="13.5"/>
  <cols>
    <col min="1" max="1" width="3.875" style="43" customWidth="1"/>
    <col min="2" max="2" width="12.5" style="28" customWidth="1"/>
    <col min="3" max="3" width="17.125" style="28" customWidth="1"/>
    <col min="4" max="4" width="21.5" style="28" customWidth="1"/>
    <col min="5" max="5" width="7.25" style="47" customWidth="1"/>
    <col min="6" max="6" width="26.625" style="28" customWidth="1"/>
  </cols>
  <sheetData>
    <row r="1" spans="1:6" ht="27" customHeight="1">
      <c r="A1" s="125" t="s">
        <v>791</v>
      </c>
      <c r="B1" s="125"/>
    </row>
    <row r="2" spans="1:6" ht="27.75" customHeight="1">
      <c r="A2" s="126" t="s">
        <v>792</v>
      </c>
      <c r="B2" s="127"/>
      <c r="C2" s="127"/>
      <c r="D2" s="127"/>
      <c r="E2" s="127"/>
      <c r="F2" s="127"/>
    </row>
    <row r="3" spans="1:6" ht="15.75" customHeight="1">
      <c r="A3" s="29"/>
      <c r="B3" s="30"/>
      <c r="C3" s="30"/>
      <c r="D3" s="30"/>
      <c r="E3" s="48"/>
      <c r="F3" s="31" t="s">
        <v>703</v>
      </c>
    </row>
    <row r="4" spans="1:6" ht="27.75" customHeight="1">
      <c r="A4" s="32" t="s">
        <v>704</v>
      </c>
      <c r="B4" s="32" t="s">
        <v>705</v>
      </c>
      <c r="C4" s="32" t="s">
        <v>706</v>
      </c>
      <c r="D4" s="32" t="s">
        <v>707</v>
      </c>
      <c r="E4" s="49" t="s">
        <v>708</v>
      </c>
      <c r="F4" s="32" t="s">
        <v>709</v>
      </c>
    </row>
    <row r="5" spans="1:6" ht="20.100000000000001" customHeight="1">
      <c r="A5" s="33"/>
      <c r="B5" s="128" t="s">
        <v>710</v>
      </c>
      <c r="C5" s="129"/>
      <c r="D5" s="130"/>
      <c r="E5" s="50">
        <f>SUM(E6+E20)</f>
        <v>28400</v>
      </c>
      <c r="F5" s="34"/>
    </row>
    <row r="6" spans="1:6" ht="23.1" customHeight="1">
      <c r="A6" s="33"/>
      <c r="B6" s="128" t="s">
        <v>711</v>
      </c>
      <c r="C6" s="129"/>
      <c r="D6" s="130"/>
      <c r="E6" s="50">
        <f>SUM(E7:E19)</f>
        <v>11100</v>
      </c>
      <c r="F6" s="34"/>
    </row>
    <row r="7" spans="1:6" ht="36" customHeight="1">
      <c r="A7" s="32">
        <v>1</v>
      </c>
      <c r="B7" s="35" t="s">
        <v>712</v>
      </c>
      <c r="C7" s="56" t="s">
        <v>713</v>
      </c>
      <c r="D7" s="62" t="s">
        <v>766</v>
      </c>
      <c r="E7" s="51">
        <v>4629</v>
      </c>
      <c r="F7" s="34"/>
    </row>
    <row r="8" spans="1:6" ht="36" customHeight="1">
      <c r="A8" s="32">
        <v>2</v>
      </c>
      <c r="B8" s="36" t="s">
        <v>714</v>
      </c>
      <c r="C8" s="55" t="s">
        <v>715</v>
      </c>
      <c r="D8" s="63" t="s">
        <v>767</v>
      </c>
      <c r="E8" s="51">
        <v>40</v>
      </c>
      <c r="F8" s="33"/>
    </row>
    <row r="9" spans="1:6" ht="36" customHeight="1">
      <c r="A9" s="32">
        <v>3</v>
      </c>
      <c r="B9" s="36" t="s">
        <v>716</v>
      </c>
      <c r="C9" s="55" t="s">
        <v>717</v>
      </c>
      <c r="D9" s="63" t="s">
        <v>768</v>
      </c>
      <c r="E9" s="51">
        <v>500</v>
      </c>
      <c r="F9" s="33"/>
    </row>
    <row r="10" spans="1:6" ht="36" customHeight="1">
      <c r="A10" s="32">
        <v>4</v>
      </c>
      <c r="B10" s="36" t="s">
        <v>718</v>
      </c>
      <c r="C10" s="55" t="s">
        <v>719</v>
      </c>
      <c r="D10" s="63" t="s">
        <v>769</v>
      </c>
      <c r="E10" s="51">
        <v>400</v>
      </c>
      <c r="F10" s="33"/>
    </row>
    <row r="11" spans="1:6" ht="36" customHeight="1">
      <c r="A11" s="32">
        <v>5</v>
      </c>
      <c r="B11" s="36" t="s">
        <v>720</v>
      </c>
      <c r="C11" s="55" t="s">
        <v>721</v>
      </c>
      <c r="D11" s="63" t="s">
        <v>773</v>
      </c>
      <c r="E11" s="51">
        <v>1000</v>
      </c>
      <c r="F11" s="33"/>
    </row>
    <row r="12" spans="1:6" ht="36" customHeight="1">
      <c r="A12" s="32">
        <v>6</v>
      </c>
      <c r="B12" s="36" t="s">
        <v>722</v>
      </c>
      <c r="C12" s="55" t="s">
        <v>723</v>
      </c>
      <c r="D12" s="63" t="s">
        <v>773</v>
      </c>
      <c r="E12" s="51">
        <v>200</v>
      </c>
      <c r="F12" s="33"/>
    </row>
    <row r="13" spans="1:6" ht="36" customHeight="1">
      <c r="A13" s="32">
        <v>7</v>
      </c>
      <c r="B13" s="37" t="s">
        <v>724</v>
      </c>
      <c r="C13" s="57" t="s">
        <v>725</v>
      </c>
      <c r="D13" s="55" t="s">
        <v>774</v>
      </c>
      <c r="E13" s="51">
        <v>550</v>
      </c>
      <c r="F13" s="33"/>
    </row>
    <row r="14" spans="1:6" ht="36" customHeight="1">
      <c r="A14" s="32">
        <v>8</v>
      </c>
      <c r="B14" s="33" t="s">
        <v>726</v>
      </c>
      <c r="C14" s="58" t="s">
        <v>727</v>
      </c>
      <c r="D14" s="61" t="s">
        <v>775</v>
      </c>
      <c r="E14" s="52">
        <v>700</v>
      </c>
      <c r="F14" s="38"/>
    </row>
    <row r="15" spans="1:6" ht="36" customHeight="1">
      <c r="A15" s="32">
        <v>9</v>
      </c>
      <c r="B15" s="33" t="s">
        <v>728</v>
      </c>
      <c r="C15" s="58" t="s">
        <v>729</v>
      </c>
      <c r="D15" s="61" t="s">
        <v>775</v>
      </c>
      <c r="E15" s="52">
        <v>500</v>
      </c>
      <c r="F15" s="38"/>
    </row>
    <row r="16" spans="1:6" ht="96" customHeight="1">
      <c r="A16" s="32">
        <v>10</v>
      </c>
      <c r="B16" s="33" t="s">
        <v>730</v>
      </c>
      <c r="C16" s="58" t="s">
        <v>731</v>
      </c>
      <c r="D16" s="61" t="s">
        <v>776</v>
      </c>
      <c r="E16" s="52">
        <v>1500</v>
      </c>
      <c r="F16" s="58" t="s">
        <v>732</v>
      </c>
    </row>
    <row r="17" spans="1:6" ht="42" customHeight="1">
      <c r="A17" s="32">
        <v>11</v>
      </c>
      <c r="B17" s="33" t="s">
        <v>733</v>
      </c>
      <c r="C17" s="58" t="s">
        <v>734</v>
      </c>
      <c r="D17" s="61" t="s">
        <v>777</v>
      </c>
      <c r="E17" s="52">
        <v>600</v>
      </c>
      <c r="F17" s="38"/>
    </row>
    <row r="18" spans="1:6" ht="42" customHeight="1">
      <c r="A18" s="32">
        <v>12</v>
      </c>
      <c r="B18" s="33" t="s">
        <v>735</v>
      </c>
      <c r="C18" s="58" t="s">
        <v>736</v>
      </c>
      <c r="D18" s="61" t="s">
        <v>777</v>
      </c>
      <c r="E18" s="52">
        <v>200</v>
      </c>
      <c r="F18" s="38"/>
    </row>
    <row r="19" spans="1:6" ht="42" customHeight="1">
      <c r="A19" s="32">
        <v>13</v>
      </c>
      <c r="B19" s="33" t="s">
        <v>737</v>
      </c>
      <c r="C19" s="58" t="s">
        <v>738</v>
      </c>
      <c r="D19" s="61" t="s">
        <v>777</v>
      </c>
      <c r="E19" s="52">
        <v>281</v>
      </c>
      <c r="F19" s="38"/>
    </row>
    <row r="20" spans="1:6" ht="23.25" customHeight="1">
      <c r="A20" s="33"/>
      <c r="B20" s="122" t="s">
        <v>739</v>
      </c>
      <c r="C20" s="123"/>
      <c r="D20" s="124"/>
      <c r="E20" s="52">
        <f>SUM(E21:E36)</f>
        <v>17300</v>
      </c>
      <c r="F20" s="33"/>
    </row>
    <row r="21" spans="1:6" ht="105" customHeight="1">
      <c r="A21" s="39">
        <v>1</v>
      </c>
      <c r="B21" s="40" t="s">
        <v>740</v>
      </c>
      <c r="C21" s="59" t="s">
        <v>741</v>
      </c>
      <c r="D21" s="59" t="s">
        <v>778</v>
      </c>
      <c r="E21" s="53">
        <v>2000</v>
      </c>
      <c r="F21" s="45" t="s">
        <v>781</v>
      </c>
    </row>
    <row r="22" spans="1:6" ht="77.25" customHeight="1">
      <c r="A22" s="39">
        <v>2</v>
      </c>
      <c r="B22" s="40" t="s">
        <v>742</v>
      </c>
      <c r="C22" s="59" t="s">
        <v>743</v>
      </c>
      <c r="D22" s="59" t="s">
        <v>779</v>
      </c>
      <c r="E22" s="53">
        <v>2970</v>
      </c>
      <c r="F22" s="45" t="s">
        <v>772</v>
      </c>
    </row>
    <row r="23" spans="1:6" ht="49.5" customHeight="1">
      <c r="A23" s="39">
        <v>3</v>
      </c>
      <c r="B23" s="40" t="s">
        <v>733</v>
      </c>
      <c r="C23" s="59" t="s">
        <v>743</v>
      </c>
      <c r="D23" s="59" t="s">
        <v>779</v>
      </c>
      <c r="E23" s="53">
        <v>180</v>
      </c>
      <c r="F23" s="44" t="s">
        <v>763</v>
      </c>
    </row>
    <row r="24" spans="1:6" ht="57.75" customHeight="1">
      <c r="A24" s="39">
        <v>4</v>
      </c>
      <c r="B24" s="40" t="s">
        <v>742</v>
      </c>
      <c r="C24" s="59" t="s">
        <v>744</v>
      </c>
      <c r="D24" s="59" t="s">
        <v>779</v>
      </c>
      <c r="E24" s="53">
        <v>3540</v>
      </c>
      <c r="F24" s="45" t="s">
        <v>771</v>
      </c>
    </row>
    <row r="25" spans="1:6" ht="48.75" customHeight="1">
      <c r="A25" s="39">
        <v>5</v>
      </c>
      <c r="B25" s="40" t="s">
        <v>733</v>
      </c>
      <c r="C25" s="59" t="s">
        <v>745</v>
      </c>
      <c r="D25" s="59" t="s">
        <v>778</v>
      </c>
      <c r="E25" s="53">
        <v>1000</v>
      </c>
      <c r="F25" s="33"/>
    </row>
    <row r="26" spans="1:6" ht="48.75" customHeight="1">
      <c r="A26" s="39">
        <v>6</v>
      </c>
      <c r="B26" s="46" t="s">
        <v>764</v>
      </c>
      <c r="C26" s="59" t="s">
        <v>746</v>
      </c>
      <c r="D26" s="59" t="s">
        <v>779</v>
      </c>
      <c r="E26" s="53">
        <v>1000</v>
      </c>
      <c r="F26" s="33"/>
    </row>
    <row r="27" spans="1:6" ht="48.75" customHeight="1">
      <c r="A27" s="39">
        <v>6</v>
      </c>
      <c r="B27" s="46" t="s">
        <v>765</v>
      </c>
      <c r="C27" s="59" t="s">
        <v>746</v>
      </c>
      <c r="D27" s="59" t="s">
        <v>779</v>
      </c>
      <c r="E27" s="53">
        <v>400</v>
      </c>
      <c r="F27" s="33"/>
    </row>
    <row r="28" spans="1:6" ht="48.75" customHeight="1">
      <c r="A28" s="39">
        <v>7</v>
      </c>
      <c r="B28" s="40" t="s">
        <v>747</v>
      </c>
      <c r="C28" s="59" t="s">
        <v>748</v>
      </c>
      <c r="D28" s="59" t="s">
        <v>778</v>
      </c>
      <c r="E28" s="53">
        <v>1400</v>
      </c>
      <c r="F28" s="33"/>
    </row>
    <row r="29" spans="1:6" ht="48.75" customHeight="1">
      <c r="A29" s="39">
        <v>8</v>
      </c>
      <c r="B29" s="40" t="s">
        <v>749</v>
      </c>
      <c r="C29" s="59" t="s">
        <v>750</v>
      </c>
      <c r="D29" s="59" t="s">
        <v>778</v>
      </c>
      <c r="E29" s="53">
        <v>1000</v>
      </c>
      <c r="F29" s="33"/>
    </row>
    <row r="30" spans="1:6" ht="48.75" customHeight="1">
      <c r="A30" s="39">
        <v>9</v>
      </c>
      <c r="B30" s="40" t="s">
        <v>737</v>
      </c>
      <c r="C30" s="59" t="s">
        <v>751</v>
      </c>
      <c r="D30" s="59" t="s">
        <v>778</v>
      </c>
      <c r="E30" s="53">
        <v>2100</v>
      </c>
      <c r="F30" s="33"/>
    </row>
    <row r="31" spans="1:6" ht="51" customHeight="1">
      <c r="A31" s="39">
        <v>10</v>
      </c>
      <c r="B31" s="41" t="s">
        <v>752</v>
      </c>
      <c r="C31" s="57" t="s">
        <v>753</v>
      </c>
      <c r="D31" s="59" t="s">
        <v>780</v>
      </c>
      <c r="E31" s="53">
        <v>60</v>
      </c>
      <c r="F31" s="33"/>
    </row>
    <row r="32" spans="1:6" ht="45" customHeight="1">
      <c r="A32" s="39">
        <v>11</v>
      </c>
      <c r="B32" s="41" t="s">
        <v>754</v>
      </c>
      <c r="C32" s="57" t="s">
        <v>755</v>
      </c>
      <c r="D32" s="59" t="s">
        <v>778</v>
      </c>
      <c r="E32" s="53">
        <v>200</v>
      </c>
      <c r="F32" s="33"/>
    </row>
    <row r="33" spans="1:6" ht="52.5" customHeight="1">
      <c r="A33" s="39">
        <v>12</v>
      </c>
      <c r="B33" s="38" t="s">
        <v>733</v>
      </c>
      <c r="C33" s="58" t="s">
        <v>756</v>
      </c>
      <c r="D33" s="59" t="s">
        <v>779</v>
      </c>
      <c r="E33" s="52">
        <v>400</v>
      </c>
      <c r="F33" s="38"/>
    </row>
    <row r="34" spans="1:6" ht="52.5" customHeight="1">
      <c r="A34" s="39">
        <v>13</v>
      </c>
      <c r="B34" s="38" t="s">
        <v>735</v>
      </c>
      <c r="C34" s="58" t="s">
        <v>757</v>
      </c>
      <c r="D34" s="59" t="s">
        <v>779</v>
      </c>
      <c r="E34" s="52">
        <v>200</v>
      </c>
      <c r="F34" s="38"/>
    </row>
    <row r="35" spans="1:6" ht="51" customHeight="1">
      <c r="A35" s="39">
        <v>14</v>
      </c>
      <c r="B35" s="38" t="s">
        <v>737</v>
      </c>
      <c r="C35" s="58" t="s">
        <v>758</v>
      </c>
      <c r="D35" s="59" t="s">
        <v>778</v>
      </c>
      <c r="E35" s="52">
        <v>550</v>
      </c>
      <c r="F35" s="38"/>
    </row>
    <row r="36" spans="1:6" ht="55.5" customHeight="1">
      <c r="A36" s="39">
        <v>15</v>
      </c>
      <c r="B36" s="42" t="s">
        <v>718</v>
      </c>
      <c r="C36" s="60" t="s">
        <v>759</v>
      </c>
      <c r="D36" s="59" t="s">
        <v>780</v>
      </c>
      <c r="E36" s="54">
        <v>300</v>
      </c>
      <c r="F36" s="42"/>
    </row>
  </sheetData>
  <mergeCells count="5">
    <mergeCell ref="B20:D20"/>
    <mergeCell ref="A1:B1"/>
    <mergeCell ref="A2:F2"/>
    <mergeCell ref="B5:D5"/>
    <mergeCell ref="B6:D6"/>
  </mergeCells>
  <phoneticPr fontId="5" type="noConversion"/>
  <printOptions horizontalCentered="1"/>
  <pageMargins left="0.74803149606299213" right="0.55118110236220474" top="0.94488188976377963" bottom="1.1023622047244095" header="0.51181102362204722" footer="0.78740157480314965"/>
  <pageSetup paperSize="9" firstPageNumber="34" orientation="portrait" useFirstPageNumber="1" r:id="rId1"/>
  <headerFooter differentOddEven="1" scaleWithDoc="0">
    <oddFooter>&amp;L&amp;14 — &amp;P —</oddFooter>
    <evenFooter xml:space="preserve">&amp;R&amp;14— &amp;P — 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6</vt:i4>
      </vt:variant>
      <vt:variant>
        <vt:lpstr>命名范围</vt:lpstr>
      </vt:variant>
      <vt:variant>
        <vt:i4>7</vt:i4>
      </vt:variant>
    </vt:vector>
  </HeadingPairs>
  <TitlesOfParts>
    <vt:vector size="13" baseType="lpstr">
      <vt:lpstr>一般公共预算收入1</vt:lpstr>
      <vt:lpstr>一般公共预算支出2 </vt:lpstr>
      <vt:lpstr>一般公共预算支出明细表3</vt:lpstr>
      <vt:lpstr>政府性基金支出4</vt:lpstr>
      <vt:lpstr>政府性基金支出明细表5</vt:lpstr>
      <vt:lpstr>新增政府债券使用方案6</vt:lpstr>
      <vt:lpstr>一般公共预算收入1!Print_Area</vt:lpstr>
      <vt:lpstr>一般公共预算支出明细表3!Print_Area</vt:lpstr>
      <vt:lpstr>新增政府债券使用方案6!Print_Titles</vt:lpstr>
      <vt:lpstr>'一般公共预算支出2 '!Print_Titles</vt:lpstr>
      <vt:lpstr>一般公共预算支出明细表3!Print_Titles</vt:lpstr>
      <vt:lpstr>政府性基金支出4!Print_Titles</vt:lpstr>
      <vt:lpstr>政府性基金支出明细表5!Print_Titles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2016-12-26T10:27:48Z</cp:lastPrinted>
  <dcterms:created xsi:type="dcterms:W3CDTF">2016-12-24T08:29:00Z</dcterms:created>
  <dcterms:modified xsi:type="dcterms:W3CDTF">2017-01-10T00:21:52Z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2052-10.1.0.5458</vt:lpwstr>
  </property>
</Properties>
</file>