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4" r:id="rId1"/>
    <sheet name="放大版" sheetId="5" r:id="rId2"/>
    <sheet name="放大版 (2)" sheetId="6" r:id="rId3"/>
  </sheets>
  <definedNames>
    <definedName name="_xlnm._FilterDatabase" localSheetId="0" hidden="1">附件1!$A$5:$Y$25</definedName>
    <definedName name="_xlnm._FilterDatabase" localSheetId="1" hidden="1">放大版!$A$5:$K$27</definedName>
    <definedName name="_xlnm._FilterDatabase" localSheetId="2" hidden="1">'放大版 (2)'!$A$5:$K$15</definedName>
    <definedName name="_xlnm.Print_Area" localSheetId="0">附件1!$A$1:$O$25</definedName>
    <definedName name="_xlnm.Print_Titles" localSheetId="0">附件1!$2:$5</definedName>
    <definedName name="_xlnm.Print_Area" localSheetId="1">放大版!$A$1:$I$25</definedName>
    <definedName name="_xlnm.Print_Titles" localSheetId="1">放大版!$2:$5</definedName>
    <definedName name="_xlnm.Print_Area" localSheetId="2">'放大版 (2)'!$A$1:$I$13</definedName>
    <definedName name="_xlnm.Print_Titles" localSheetId="2">'放大版 (2)'!$2:$5</definedName>
  </definedNames>
  <calcPr calcId="144525" concurrentCalc="0"/>
</workbook>
</file>

<file path=xl/sharedStrings.xml><?xml version="1.0" encoding="utf-8"?>
<sst xmlns="http://schemas.openxmlformats.org/spreadsheetml/2006/main" count="523" uniqueCount="166">
  <si>
    <t>附件</t>
  </si>
  <si>
    <t>鲁山县2023年第十二批统筹整合使用财政涉农资金项目统计表</t>
  </si>
  <si>
    <t>单位：万元</t>
  </si>
  <si>
    <t>序号</t>
  </si>
  <si>
    <t>实施单位</t>
  </si>
  <si>
    <t>项目名称</t>
  </si>
  <si>
    <t>项目类别</t>
  </si>
  <si>
    <t>建设地点</t>
  </si>
  <si>
    <t>投资</t>
  </si>
  <si>
    <t>主要建设内容</t>
  </si>
  <si>
    <t>竣工时间</t>
  </si>
  <si>
    <t>效益情况</t>
  </si>
  <si>
    <t>资金文号</t>
  </si>
  <si>
    <t>资金来源</t>
  </si>
  <si>
    <t>主管部门</t>
  </si>
  <si>
    <t>绩效目标</t>
  </si>
  <si>
    <t>备注</t>
  </si>
  <si>
    <t>覆盖户数</t>
  </si>
  <si>
    <t>覆盖人口</t>
  </si>
  <si>
    <t>县乡村振兴局</t>
  </si>
  <si>
    <t>梁洼镇鹁鸽吴村道路建设项目</t>
  </si>
  <si>
    <t>基础设施</t>
  </si>
  <si>
    <t>鹁鸽吴村</t>
  </si>
  <si>
    <t>新建5cm厚沥青混凝土道路46条，总面积18492.45m2，总长5120.3m，宽3米至4.5米，基层18cm厚5%水泥稳定碎石面积1487m2，垫层10cm厚C25混凝土面积11525.4m2</t>
  </si>
  <si>
    <t>381户（脱贫户27户）</t>
  </si>
  <si>
    <t>1898人（脱贫人口72人）</t>
  </si>
  <si>
    <t>豫财农综〔2022〕35号 255万元
豫财农水〔2022〕81号 14.0717万元</t>
  </si>
  <si>
    <t>省级衔接资金255万元
中央统筹14.0717万元</t>
  </si>
  <si>
    <t>按照既定目标完成建设任务，项目建成后移交村集体管护，改善群众生产生活条件，群众满意度97%以上。</t>
  </si>
  <si>
    <t>否</t>
  </si>
  <si>
    <t>万元</t>
  </si>
  <si>
    <t xml:space="preserve">豫财农综〔2022〕35号 </t>
  </si>
  <si>
    <t>省级衔接资金</t>
  </si>
  <si>
    <t xml:space="preserve">
豫财农水〔2022〕81号 </t>
  </si>
  <si>
    <t xml:space="preserve">
中央统筹</t>
  </si>
  <si>
    <t>四棵树车场村护堰、排污渠项目</t>
  </si>
  <si>
    <t>车场村</t>
  </si>
  <si>
    <t>DN400mm双壁波纹管长464m，1m高M7.5浆砌片石护堰长100m，2m高M7.5浆砌片石护堰长248m，3m高M7.5浆砌片石护堰长70m，1.5m高M7.5浆砌片石护堰长25m，70m3化粪池1座，砖检查井20座，0.6m高路边墙长14m，0.5m高路边墙长107m，0.3m高路边墙长117m，及20cm厚C25混凝土地面硬化面积1185m2</t>
  </si>
  <si>
    <t>176（脱贫户122户）</t>
  </si>
  <si>
    <t>757人（脱贫人口524人）</t>
  </si>
  <si>
    <t>豫财农综〔2022〕35号 120万元
豫财农水〔2022〕81号 7.2169万元</t>
  </si>
  <si>
    <t>省级衔接资金120万元
中央统筹7.2169万元</t>
  </si>
  <si>
    <t>是</t>
  </si>
  <si>
    <t>四棵树车场水稻产业园灌溉项目</t>
  </si>
  <si>
    <t>产业发展</t>
  </si>
  <si>
    <t>新建沥青混凝土道路两条，总面积8466.5m2，均宽4.5m，新建灌溉渠长475m，拆除原有渠712m，过路管两处，加宽20cm厚C25混凝土面积1550m2</t>
  </si>
  <si>
    <t>平财预〔2023〕267号 125万元
豫财农水〔2022〕81号 9.029万元</t>
  </si>
  <si>
    <t>市级衔接资金125万元
中央统筹9.029万元</t>
  </si>
  <si>
    <t xml:space="preserve">平财预〔2023〕267号 </t>
  </si>
  <si>
    <t>市级衔接资金</t>
  </si>
  <si>
    <t>观音寺太平堡村常家组道路建设项目</t>
  </si>
  <si>
    <t>太平堡村</t>
  </si>
  <si>
    <t>修建道路23条，共计6283.3m2，宽2米—4米，厚5cm，护堰工程1.4米高,长162m；1.9m高长107m；</t>
  </si>
  <si>
    <t>524户（脱贫户141户）</t>
  </si>
  <si>
    <t>2006人（脱贫人口536人）</t>
  </si>
  <si>
    <t>豫财农综〔2022〕35号 92万元
豫财农水〔2022〕81号 4.359万元</t>
  </si>
  <si>
    <t>省级衔接资金92万元
中央统筹4.359万元</t>
  </si>
  <si>
    <t>观音寺乡太平堡村护堰建设项目</t>
  </si>
  <si>
    <t>1.7m高浆砌石挡墙长456m，2.5m高M7.5浆砌石挡土墙长220m，拦河堰一处</t>
  </si>
  <si>
    <t>平财预〔2023〕267号 115万元
豫财农水〔2022〕81号 6.9259万元</t>
  </si>
  <si>
    <t>市级衔接资金115万元
中央统筹6.9259万元</t>
  </si>
  <si>
    <t>观音寺乡太平堡村道路挡墙建设项目</t>
  </si>
  <si>
    <t>1.35m高浆砌石城墙长1711.5m， 1.85m高浆砌石城墙长161m，2.35m高浆砌石城墙长54m，1.0m高浆砌石挡墙长17.5m，1.5m高浆砌石挡墙长40m，1.8m高浆砌石挡墙长28m，护坡长130m，砌筑渠道长40m</t>
  </si>
  <si>
    <t>平财预〔2023〕266号 140万元
豫财农水〔2022〕81号 6.1247万元</t>
  </si>
  <si>
    <t>市级衔接资金140万元
中央统筹6.1247万元</t>
  </si>
  <si>
    <t xml:space="preserve">平财预〔2023〕266号 </t>
  </si>
  <si>
    <t>观音寺乡太平堡村通村道路建设项目</t>
  </si>
  <si>
    <t>新建沥青道路3条，总长2755m，其中，主路长2658m，支路长97m（20m+77m），道路均宽 4.5m，沥青路两侧刷标线，标线宽 15cm。</t>
  </si>
  <si>
    <t>平财预〔2023〕266号 188万元
豫财农水〔2022〕81号 8.6942万元</t>
  </si>
  <si>
    <t>市级衔接资金188万元
中央统筹8.6942万元</t>
  </si>
  <si>
    <t>县林业局</t>
  </si>
  <si>
    <t>鲁山县2023年乡村振兴经营主体吸纳我县脱贫劳动力务工奖补资金（林业局）</t>
  </si>
  <si>
    <t>鲁山县</t>
  </si>
  <si>
    <t>带贫企业奖补资金</t>
  </si>
  <si>
    <t>110人</t>
  </si>
  <si>
    <t>豫财农综〔2022〕29号15万元
豫财农水〔2022〕81号 0.5759万元</t>
  </si>
  <si>
    <t>中央衔接资金15万元
中央统筹0.5759万元</t>
  </si>
  <si>
    <t>通过奖补项目的实施，激发三类户自我发展的内生动力，达到家庭增收的目标。</t>
  </si>
  <si>
    <t>豫财农综〔2022〕29号</t>
  </si>
  <si>
    <t>中央衔接资金</t>
  </si>
  <si>
    <t>瓦屋镇</t>
  </si>
  <si>
    <t>瓦屋镇土桥村横河组漫水桥项目</t>
  </si>
  <si>
    <t>土桥村</t>
  </si>
  <si>
    <t>新建漫水桥1座长89米，宽4.5米，级引桥和挡墙</t>
  </si>
  <si>
    <t>722户（脱贫户245户）</t>
  </si>
  <si>
    <t>2578人（脱贫人口973人）</t>
  </si>
  <si>
    <t>豫财农综〔2022〕29号57万元
豫财农水〔2022〕81号 2.8606万元</t>
  </si>
  <si>
    <t>中央衔接资金57万元
中央统筹2.8606万元</t>
  </si>
  <si>
    <t>瓦屋镇瓦屋村生活桥建设项目</t>
  </si>
  <si>
    <t>瓦屋村</t>
  </si>
  <si>
    <t>新建平板桥两座，宽4.5m，长7m，新建引桥长30m，3m米高护堰长14m</t>
  </si>
  <si>
    <t>1080户（脱贫户62户）</t>
  </si>
  <si>
    <t>3797人（脱贫人口122人）</t>
  </si>
  <si>
    <t>豫财农综〔2022〕29号32万元
豫财农水〔2022〕81号 2.1213万元</t>
  </si>
  <si>
    <t>中央衔接资金32万元
中央统筹2.1213万元</t>
  </si>
  <si>
    <t>瓦屋镇太平村通村道路建设项目</t>
  </si>
  <si>
    <t>太平村</t>
  </si>
  <si>
    <t>新建道路一条，长1550m，宽4.5m，厚5cm沥青混凝土；新建护坡一处，均高5m，长33m，新建挡墙一处，均高1.5m，长50m</t>
  </si>
  <si>
    <t>334户（脱贫户98户）</t>
  </si>
  <si>
    <t>1234人（脱贫人口277人）</t>
  </si>
  <si>
    <t>平财预〔2023〕266号 107万元
豫财农水〔2022〕81号 5.93万元</t>
  </si>
  <si>
    <t>市级衔接资金107万元
中央统筹5.93万元</t>
  </si>
  <si>
    <t>瓦屋镇刺坡岭村村通道路建设项目</t>
  </si>
  <si>
    <t>刺坡岭村</t>
  </si>
  <si>
    <t xml:space="preserve"> 新建道路一条，长1680m，宽4.5m，厚5cm沥青混凝土；新建挡墙三处，2m高挡墙长123m；3m高挡墙长40m。</t>
  </si>
  <si>
    <t>306户（脱贫户61户）</t>
  </si>
  <si>
    <t>1832人（脱贫人口175人）</t>
  </si>
  <si>
    <t>豫财农综〔2022〕29号135万元
豫财农水〔2022〕81号 5.3177万元</t>
  </si>
  <si>
    <t>中央衔接资金135万元
中央统筹5.3177万元</t>
  </si>
  <si>
    <t>下汤镇</t>
  </si>
  <si>
    <t>下汤镇新街社区背街道路建设项目</t>
  </si>
  <si>
    <t>新街社区</t>
  </si>
  <si>
    <t>1、新建沥青混凝土道路长685m，均宽3米，总计2625m2，面层厚度为5cm细粒式沥青混凝土。2、新建混凝土道路总长715m，均宽1.6米，总计1175m2，面层厚度为20cmC25混凝土。3、新建φ400钢筋混凝土排水管长15m，新建φ400双壁波纹管长125m，新建φ600双壁波纹管长116m。</t>
  </si>
  <si>
    <t>683户</t>
  </si>
  <si>
    <t>2683人</t>
  </si>
  <si>
    <t>豫财农综〔2022〕31号 42万元
豫财农水〔2022〕81号 7.6048万元</t>
  </si>
  <si>
    <t>中央衔接资金42万元
中央统筹7.6048万元</t>
  </si>
  <si>
    <t xml:space="preserve">豫财农综〔2022〕31号 </t>
  </si>
  <si>
    <t>下汤镇滨河苑社区配套设施项目</t>
  </si>
  <si>
    <t>滨河社区</t>
  </si>
  <si>
    <t>1. 水泥路面177平方米。2.均高3.5米路肩墙15米长、均高6米路肩墙48米长、22米长均高均高1.8米挡墙一，13米长均高1.8米挡墙二，挡墙完成面高出拟建路面O.5米。3.拟建200mm厚C25混凝土场地共计532平方米。4. 增加雨水管dn6OOⅡ级钢筋混凝土管45.5米长dn150Ⅱ级钢筋混凝土管2米长，3个雨水检查井，3个雨水集水井。</t>
  </si>
  <si>
    <t>247户</t>
  </si>
  <si>
    <t>1060人</t>
  </si>
  <si>
    <t>豫财农综〔2022〕29号70万元
豫财农水〔2022〕81号 3.4118万元</t>
  </si>
  <si>
    <t>中央衔接资金70万元
中央统筹3.4118万元</t>
  </si>
  <si>
    <t>四棵树乡</t>
  </si>
  <si>
    <t>四棵树乡彭庄村灌溉渠及深水井建设项目</t>
  </si>
  <si>
    <t>彭庄村</t>
  </si>
  <si>
    <t>1、灌溉渠总长1137m；2、新建深水井1眼，井深273米；3、新建挡墙2出，拦水坝1处。</t>
  </si>
  <si>
    <t>479户（脱贫户72户）</t>
  </si>
  <si>
    <t>1846人（脱贫人口215人）</t>
  </si>
  <si>
    <t>平财预〔2023〕266号 90万元
豫财农水〔2022〕81号 4.0836万元</t>
  </si>
  <si>
    <t>市级衔接资金90万元
中央统筹4.0836万元</t>
  </si>
  <si>
    <t>项目使用方按照不低于投资额的10%落实带贫绩效用以壮大村集体经济，促进当地经济发展，带领脱贫户致富</t>
  </si>
  <si>
    <t>赵村镇</t>
  </si>
  <si>
    <t>赵村镇柳树沟村民宿建设项目</t>
  </si>
  <si>
    <t>柳树沟村</t>
  </si>
  <si>
    <t>建设民宿项目木桶木屋4套，单套建筑面积46.56㎡。</t>
  </si>
  <si>
    <t>193户（脱贫户22户）</t>
  </si>
  <si>
    <t>905人（脱贫人口62人）</t>
  </si>
  <si>
    <t>豫财农综〔2022〕29号70万元
豫财农水〔2022〕81号 3.5214万元</t>
  </si>
  <si>
    <t>中央衔接资金70万元
中央统筹3.5214万元</t>
  </si>
  <si>
    <t>赵村镇中汤村民宿建设项目</t>
  </si>
  <si>
    <t>中汤村</t>
  </si>
  <si>
    <t>建设民宿项目1号木屋3套，单套建筑面积44.68㎡，3号木屋4套，单套建筑面积34.89㎡。</t>
  </si>
  <si>
    <t>426户（脱贫户66户）</t>
  </si>
  <si>
    <t>2443人（脱贫人口175人）</t>
  </si>
  <si>
    <t>豫财农综〔2022〕29号77万元
豫财农水〔2022〕81号 2.5435万元</t>
  </si>
  <si>
    <t>中央衔接资金77万元
中央统筹2.5435万元</t>
  </si>
  <si>
    <t>赵村镇赵村村畔湖湾民宿建设项目</t>
  </si>
  <si>
    <t>赵村村</t>
  </si>
  <si>
    <t>建设民宿项目1号木屋5套，单套建筑面积40.98㎡，2号木屋3套，单套建筑面积39.9㎡。</t>
  </si>
  <si>
    <t>523户（脱贫户227户）</t>
  </si>
  <si>
    <t>2454人（脱贫人口743）</t>
  </si>
  <si>
    <t>豫财农综〔2022〕29号93万元
豫财农水〔2022〕81号 4.0926万元</t>
  </si>
  <si>
    <t>中央衔接资金93万元
中央统筹4.0926万元</t>
  </si>
  <si>
    <t>背孜乡</t>
  </si>
  <si>
    <t>背孜乡长河村长河组灌溉渠建设项目</t>
  </si>
  <si>
    <t>长河村</t>
  </si>
  <si>
    <t>新建拦水墙1条，新建集水池3座，对原有2条灌溉渠进行修复加固，长度合计1515米。</t>
  </si>
  <si>
    <t>453户（脱贫户64户）</t>
  </si>
  <si>
    <t>1809人（脱贫人口148人）</t>
  </si>
  <si>
    <t>平财预〔2023〕266号 75万元
豫财农水〔2022〕81号 2.8076万元</t>
  </si>
  <si>
    <t>市级衔接资金75万元
中央统筹2.8076万元</t>
  </si>
  <si>
    <t>合计</t>
  </si>
  <si>
    <t>鲁山县振兴局2023年第十二批统筹整合使用财政涉农资金项目统计表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</si>
</sst>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;[Red]0.00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1"/>
      <name val="黑体"/>
      <charset val="134"/>
    </font>
    <font>
      <sz val="11"/>
      <name val="仿宋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0"/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3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77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 2 4 2 2" xfId="10"/>
    <cellStyle name="60% - 强调文字颜色 3" xfId="11" builtinId="40"/>
    <cellStyle name="常规 12 2 3" xfId="12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常规 12 2 2" xfId="18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11 2 2 3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60% - 强调文字颜色 6" xfId="58" builtinId="52"/>
    <cellStyle name="常规 2 4" xfId="59"/>
    <cellStyle name="常规 11" xfId="60"/>
    <cellStyle name="常规 12 2" xfId="61"/>
    <cellStyle name="常规 5" xfId="62"/>
    <cellStyle name="常规 12 2 2 2" xfId="63"/>
    <cellStyle name="常规 13" xfId="64"/>
    <cellStyle name="常规 18" xfId="65"/>
    <cellStyle name="常规 2" xfId="66"/>
    <cellStyle name="常规 3" xfId="67"/>
    <cellStyle name="常规 3 2 2" xfId="68"/>
    <cellStyle name="常规 4" xfId="69"/>
    <cellStyle name="常规 5 3" xfId="70"/>
    <cellStyle name="常规 7 2" xfId="71"/>
    <cellStyle name="常规 8" xfId="72"/>
    <cellStyle name="常规 9" xfId="73"/>
    <cellStyle name="常规_Sheet1" xfId="74"/>
    <cellStyle name="常规 13 2" xfId="75"/>
    <cellStyle name="常规 2 2 2 2 2" xfId="76"/>
  </cellStyles>
  <dxfs count="1">
    <dxf>
      <font>
        <name val="宋体"/>
        <scheme val="none"/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B0F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9"/>
  <sheetViews>
    <sheetView tabSelected="1" view="pageBreakPreview" zoomScale="70" zoomScaleNormal="100" workbookViewId="0">
      <pane ySplit="5" topLeftCell="A18" activePane="bottomLeft" state="frozen"/>
      <selection/>
      <selection pane="bottomLeft" activeCell="C24" sqref="C24"/>
    </sheetView>
  </sheetViews>
  <sheetFormatPr defaultColWidth="9" defaultRowHeight="13.5"/>
  <cols>
    <col min="1" max="1" width="7.8" style="2" customWidth="1"/>
    <col min="2" max="2" width="12.2166666666667" style="2" customWidth="1"/>
    <col min="3" max="3" width="25.975" style="2" customWidth="1"/>
    <col min="4" max="4" width="11.3833333333333" style="2" customWidth="1"/>
    <col min="5" max="5" width="12.6333333333333" style="2" customWidth="1"/>
    <col min="6" max="6" width="12.5" style="2" customWidth="1"/>
    <col min="7" max="7" width="43.05" style="2" customWidth="1"/>
    <col min="8" max="8" width="14.7166666666667" style="2" customWidth="1"/>
    <col min="9" max="10" width="12.6333333333333" style="2" customWidth="1"/>
    <col min="11" max="12" width="17.225" style="2" customWidth="1"/>
    <col min="13" max="13" width="10" style="2" customWidth="1"/>
    <col min="14" max="14" width="24.5833333333333" style="2" customWidth="1"/>
    <col min="15" max="15" width="9.16666666666667" style="2" customWidth="1"/>
    <col min="16" max="16" width="11.425" style="3" customWidth="1"/>
    <col min="17" max="19" width="6.25" style="2" customWidth="1"/>
    <col min="20" max="21" width="9" style="2"/>
    <col min="22" max="23" width="9.45833333333333" style="2" customWidth="1"/>
    <col min="24" max="24" width="25.35" style="2" customWidth="1"/>
    <col min="25" max="25" width="20.525" style="2" customWidth="1"/>
    <col min="26" max="29" width="15.7083333333333" style="2" customWidth="1"/>
    <col min="30" max="16384" width="9" style="2"/>
  </cols>
  <sheetData>
    <row r="1" ht="23" customHeight="1" spans="1:2">
      <c r="A1" s="4" t="s">
        <v>0</v>
      </c>
      <c r="B1" s="5"/>
    </row>
    <row r="2" ht="41.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0.1" customHeight="1" spans="1:14">
      <c r="A3" s="7"/>
      <c r="B3" s="7"/>
      <c r="C3" s="7"/>
      <c r="D3" s="7"/>
      <c r="E3" s="7"/>
      <c r="F3" s="7"/>
      <c r="G3" s="7"/>
      <c r="H3" s="7"/>
      <c r="I3" s="7"/>
      <c r="J3" s="7"/>
      <c r="K3" s="17"/>
      <c r="L3" s="18" t="s">
        <v>2</v>
      </c>
      <c r="M3" s="18"/>
      <c r="N3" s="18"/>
    </row>
    <row r="4" ht="25" customHeight="1" spans="1:1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/>
      <c r="K4" s="19" t="s">
        <v>12</v>
      </c>
      <c r="L4" s="10" t="s">
        <v>13</v>
      </c>
      <c r="M4" s="10" t="s">
        <v>14</v>
      </c>
      <c r="N4" s="10" t="s">
        <v>15</v>
      </c>
      <c r="O4" s="14" t="s">
        <v>16</v>
      </c>
    </row>
    <row r="5" ht="25" customHeight="1" spans="1:15">
      <c r="A5" s="10"/>
      <c r="B5" s="10"/>
      <c r="C5" s="10"/>
      <c r="D5" s="10"/>
      <c r="E5" s="10"/>
      <c r="F5" s="10"/>
      <c r="G5" s="10"/>
      <c r="H5" s="10"/>
      <c r="I5" s="10" t="s">
        <v>17</v>
      </c>
      <c r="J5" s="10" t="s">
        <v>18</v>
      </c>
      <c r="K5" s="19"/>
      <c r="L5" s="10"/>
      <c r="M5" s="10"/>
      <c r="N5" s="10"/>
      <c r="O5" s="14"/>
    </row>
    <row r="6" s="1" customFormat="1" ht="90" customHeight="1" spans="1:25">
      <c r="A6" s="11">
        <v>1</v>
      </c>
      <c r="B6" s="12" t="s">
        <v>19</v>
      </c>
      <c r="C6" s="12" t="s">
        <v>20</v>
      </c>
      <c r="D6" s="12" t="s">
        <v>21</v>
      </c>
      <c r="E6" s="12" t="s">
        <v>22</v>
      </c>
      <c r="F6" s="12">
        <v>269.0717</v>
      </c>
      <c r="G6" s="12" t="s">
        <v>23</v>
      </c>
      <c r="H6" s="16">
        <v>45290</v>
      </c>
      <c r="I6" s="12" t="s">
        <v>24</v>
      </c>
      <c r="J6" s="12" t="s">
        <v>25</v>
      </c>
      <c r="K6" s="12" t="s">
        <v>26</v>
      </c>
      <c r="L6" s="12" t="s">
        <v>27</v>
      </c>
      <c r="M6" s="12" t="s">
        <v>19</v>
      </c>
      <c r="N6" s="12" t="s">
        <v>28</v>
      </c>
      <c r="O6" s="12"/>
      <c r="P6" s="15" t="s">
        <v>29</v>
      </c>
      <c r="Q6" s="15">
        <v>255</v>
      </c>
      <c r="R6" s="15">
        <v>14.0717</v>
      </c>
      <c r="S6" s="2" t="s">
        <v>30</v>
      </c>
      <c r="T6" s="2" t="s">
        <v>31</v>
      </c>
      <c r="U6" s="2" t="s">
        <v>32</v>
      </c>
      <c r="V6" s="2" t="s">
        <v>33</v>
      </c>
      <c r="W6" s="2" t="s">
        <v>34</v>
      </c>
      <c r="X6" s="2" t="str">
        <f>T6&amp;Q6&amp;S6&amp;V6&amp;R6&amp;S6</f>
        <v>豫财农综〔2022〕35号 255万元
豫财农水〔2022〕81号 14.0717万元</v>
      </c>
      <c r="Y6" s="21" t="str">
        <f>U6&amp;Q6&amp;S6&amp;W6&amp;R6&amp;S6</f>
        <v>省级衔接资金255万元
中央统筹14.0717万元</v>
      </c>
    </row>
    <row r="7" s="1" customFormat="1" ht="116" customHeight="1" spans="1:25">
      <c r="A7" s="11">
        <v>2</v>
      </c>
      <c r="B7" s="12" t="s">
        <v>19</v>
      </c>
      <c r="C7" s="12" t="s">
        <v>35</v>
      </c>
      <c r="D7" s="12" t="s">
        <v>21</v>
      </c>
      <c r="E7" s="12" t="s">
        <v>36</v>
      </c>
      <c r="F7" s="12">
        <v>127.2169</v>
      </c>
      <c r="G7" s="12" t="s">
        <v>37</v>
      </c>
      <c r="H7" s="16">
        <v>45290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19</v>
      </c>
      <c r="N7" s="12" t="s">
        <v>28</v>
      </c>
      <c r="O7" s="12"/>
      <c r="P7" s="15" t="s">
        <v>42</v>
      </c>
      <c r="Q7" s="15">
        <v>120</v>
      </c>
      <c r="R7" s="15">
        <v>7.2169</v>
      </c>
      <c r="S7" s="2" t="s">
        <v>30</v>
      </c>
      <c r="T7" s="2" t="s">
        <v>31</v>
      </c>
      <c r="U7" s="2" t="s">
        <v>32</v>
      </c>
      <c r="V7" s="2" t="s">
        <v>33</v>
      </c>
      <c r="W7" s="2" t="s">
        <v>34</v>
      </c>
      <c r="X7" s="2" t="str">
        <f t="shared" ref="X7:X24" si="0">T7&amp;Q7&amp;S7&amp;V7&amp;R7&amp;S7</f>
        <v>豫财农综〔2022〕35号 120万元
豫财农水〔2022〕81号 7.2169万元</v>
      </c>
      <c r="Y7" s="21" t="str">
        <f t="shared" ref="Y7:Y24" si="1">U7&amp;Q7&amp;S7&amp;W7&amp;R7&amp;S7</f>
        <v>省级衔接资金120万元
中央统筹7.2169万元</v>
      </c>
    </row>
    <row r="8" s="1" customFormat="1" ht="90" customHeight="1" spans="1:25">
      <c r="A8" s="11">
        <v>3</v>
      </c>
      <c r="B8" s="12" t="s">
        <v>19</v>
      </c>
      <c r="C8" s="12" t="s">
        <v>43</v>
      </c>
      <c r="D8" s="12" t="s">
        <v>44</v>
      </c>
      <c r="E8" s="12" t="s">
        <v>36</v>
      </c>
      <c r="F8" s="12">
        <v>134.029</v>
      </c>
      <c r="G8" s="12" t="s">
        <v>45</v>
      </c>
      <c r="H8" s="16">
        <v>45290</v>
      </c>
      <c r="I8" s="12" t="s">
        <v>38</v>
      </c>
      <c r="J8" s="12" t="s">
        <v>39</v>
      </c>
      <c r="K8" s="12" t="s">
        <v>46</v>
      </c>
      <c r="L8" s="12" t="s">
        <v>47</v>
      </c>
      <c r="M8" s="12" t="s">
        <v>19</v>
      </c>
      <c r="N8" s="12" t="s">
        <v>28</v>
      </c>
      <c r="O8" s="12"/>
      <c r="P8" s="2"/>
      <c r="Q8" s="15">
        <v>125</v>
      </c>
      <c r="R8" s="15">
        <v>9.029</v>
      </c>
      <c r="S8" s="2" t="s">
        <v>30</v>
      </c>
      <c r="T8" s="2" t="s">
        <v>48</v>
      </c>
      <c r="U8" s="2" t="s">
        <v>49</v>
      </c>
      <c r="V8" s="2" t="s">
        <v>33</v>
      </c>
      <c r="W8" s="2" t="s">
        <v>34</v>
      </c>
      <c r="X8" s="2" t="str">
        <f t="shared" si="0"/>
        <v>平财预〔2023〕267号 125万元
豫财农水〔2022〕81号 9.029万元</v>
      </c>
      <c r="Y8" s="21" t="str">
        <f t="shared" si="1"/>
        <v>市级衔接资金125万元
中央统筹9.029万元</v>
      </c>
    </row>
    <row r="9" s="1" customFormat="1" ht="90" customHeight="1" spans="1:25">
      <c r="A9" s="11">
        <v>4</v>
      </c>
      <c r="B9" s="12" t="s">
        <v>19</v>
      </c>
      <c r="C9" s="12" t="s">
        <v>50</v>
      </c>
      <c r="D9" s="12" t="s">
        <v>21</v>
      </c>
      <c r="E9" s="12" t="s">
        <v>51</v>
      </c>
      <c r="F9" s="12">
        <v>96.359</v>
      </c>
      <c r="G9" s="12" t="s">
        <v>52</v>
      </c>
      <c r="H9" s="16">
        <v>45290</v>
      </c>
      <c r="I9" s="12" t="s">
        <v>53</v>
      </c>
      <c r="J9" s="12" t="s">
        <v>54</v>
      </c>
      <c r="K9" s="12" t="s">
        <v>55</v>
      </c>
      <c r="L9" s="12" t="s">
        <v>56</v>
      </c>
      <c r="M9" s="12" t="s">
        <v>19</v>
      </c>
      <c r="N9" s="12" t="s">
        <v>28</v>
      </c>
      <c r="O9" s="12"/>
      <c r="P9" s="15" t="s">
        <v>42</v>
      </c>
      <c r="Q9" s="15">
        <v>92</v>
      </c>
      <c r="R9" s="15">
        <v>4.359</v>
      </c>
      <c r="S9" s="2" t="s">
        <v>30</v>
      </c>
      <c r="T9" s="2" t="s">
        <v>31</v>
      </c>
      <c r="U9" s="2" t="s">
        <v>32</v>
      </c>
      <c r="V9" s="2" t="s">
        <v>33</v>
      </c>
      <c r="W9" s="2" t="s">
        <v>34</v>
      </c>
      <c r="X9" s="2" t="str">
        <f t="shared" si="0"/>
        <v>豫财农综〔2022〕35号 92万元
豫财农水〔2022〕81号 4.359万元</v>
      </c>
      <c r="Y9" s="21" t="str">
        <f t="shared" si="1"/>
        <v>省级衔接资金92万元
中央统筹4.359万元</v>
      </c>
    </row>
    <row r="10" s="1" customFormat="1" ht="90" customHeight="1" spans="1:25">
      <c r="A10" s="11">
        <v>5</v>
      </c>
      <c r="B10" s="12" t="s">
        <v>19</v>
      </c>
      <c r="C10" s="12" t="s">
        <v>57</v>
      </c>
      <c r="D10" s="12" t="s">
        <v>21</v>
      </c>
      <c r="E10" s="12" t="s">
        <v>51</v>
      </c>
      <c r="F10" s="12">
        <v>121.9259</v>
      </c>
      <c r="G10" s="12" t="s">
        <v>58</v>
      </c>
      <c r="H10" s="16">
        <v>45290</v>
      </c>
      <c r="I10" s="12" t="s">
        <v>53</v>
      </c>
      <c r="J10" s="12" t="s">
        <v>54</v>
      </c>
      <c r="K10" s="12" t="s">
        <v>59</v>
      </c>
      <c r="L10" s="12" t="s">
        <v>60</v>
      </c>
      <c r="M10" s="12" t="s">
        <v>19</v>
      </c>
      <c r="N10" s="12" t="s">
        <v>28</v>
      </c>
      <c r="O10" s="12"/>
      <c r="P10" s="15" t="s">
        <v>42</v>
      </c>
      <c r="Q10" s="15">
        <v>115</v>
      </c>
      <c r="R10" s="15">
        <v>6.9259</v>
      </c>
      <c r="S10" s="2" t="s">
        <v>30</v>
      </c>
      <c r="T10" s="2" t="s">
        <v>48</v>
      </c>
      <c r="U10" s="2" t="s">
        <v>49</v>
      </c>
      <c r="V10" s="2" t="s">
        <v>33</v>
      </c>
      <c r="W10" s="2" t="s">
        <v>34</v>
      </c>
      <c r="X10" s="2" t="str">
        <f t="shared" si="0"/>
        <v>平财预〔2023〕267号 115万元
豫财农水〔2022〕81号 6.9259万元</v>
      </c>
      <c r="Y10" s="21" t="str">
        <f t="shared" si="1"/>
        <v>市级衔接资金115万元
中央统筹6.9259万元</v>
      </c>
    </row>
    <row r="11" s="1" customFormat="1" ht="90" customHeight="1" spans="1:25">
      <c r="A11" s="11">
        <v>6</v>
      </c>
      <c r="B11" s="12" t="s">
        <v>19</v>
      </c>
      <c r="C11" s="12" t="s">
        <v>61</v>
      </c>
      <c r="D11" s="12" t="s">
        <v>21</v>
      </c>
      <c r="E11" s="12" t="s">
        <v>51</v>
      </c>
      <c r="F11" s="12">
        <v>146.1247</v>
      </c>
      <c r="G11" s="12" t="s">
        <v>62</v>
      </c>
      <c r="H11" s="16">
        <v>45290</v>
      </c>
      <c r="I11" s="12" t="s">
        <v>53</v>
      </c>
      <c r="J11" s="12" t="s">
        <v>54</v>
      </c>
      <c r="K11" s="12" t="s">
        <v>63</v>
      </c>
      <c r="L11" s="12" t="s">
        <v>64</v>
      </c>
      <c r="M11" s="12" t="s">
        <v>19</v>
      </c>
      <c r="N11" s="12" t="s">
        <v>28</v>
      </c>
      <c r="O11" s="12"/>
      <c r="P11" s="15" t="s">
        <v>42</v>
      </c>
      <c r="Q11" s="15">
        <v>140</v>
      </c>
      <c r="R11" s="15">
        <v>6.1247</v>
      </c>
      <c r="S11" s="2" t="s">
        <v>30</v>
      </c>
      <c r="T11" s="2" t="s">
        <v>65</v>
      </c>
      <c r="U11" s="2" t="s">
        <v>49</v>
      </c>
      <c r="V11" s="2" t="s">
        <v>33</v>
      </c>
      <c r="W11" s="2" t="s">
        <v>34</v>
      </c>
      <c r="X11" s="2" t="str">
        <f t="shared" si="0"/>
        <v>平财预〔2023〕266号 140万元
豫财农水〔2022〕81号 6.1247万元</v>
      </c>
      <c r="Y11" s="21" t="str">
        <f t="shared" si="1"/>
        <v>市级衔接资金140万元
中央统筹6.1247万元</v>
      </c>
    </row>
    <row r="12" s="1" customFormat="1" ht="90" customHeight="1" spans="1:25">
      <c r="A12" s="11">
        <v>7</v>
      </c>
      <c r="B12" s="12" t="s">
        <v>19</v>
      </c>
      <c r="C12" s="12" t="s">
        <v>66</v>
      </c>
      <c r="D12" s="12" t="s">
        <v>21</v>
      </c>
      <c r="E12" s="12" t="s">
        <v>51</v>
      </c>
      <c r="F12" s="12">
        <v>196.6942</v>
      </c>
      <c r="G12" s="12" t="s">
        <v>67</v>
      </c>
      <c r="H12" s="16">
        <v>45290</v>
      </c>
      <c r="I12" s="12" t="s">
        <v>53</v>
      </c>
      <c r="J12" s="12" t="s">
        <v>54</v>
      </c>
      <c r="K12" s="12" t="s">
        <v>68</v>
      </c>
      <c r="L12" s="12" t="s">
        <v>69</v>
      </c>
      <c r="M12" s="12" t="s">
        <v>19</v>
      </c>
      <c r="N12" s="12" t="s">
        <v>28</v>
      </c>
      <c r="O12" s="12"/>
      <c r="P12" s="15" t="s">
        <v>42</v>
      </c>
      <c r="Q12" s="15">
        <v>188</v>
      </c>
      <c r="R12" s="15">
        <v>8.6942</v>
      </c>
      <c r="S12" s="2" t="s">
        <v>30</v>
      </c>
      <c r="T12" s="2" t="s">
        <v>65</v>
      </c>
      <c r="U12" s="2" t="s">
        <v>49</v>
      </c>
      <c r="V12" s="2" t="s">
        <v>33</v>
      </c>
      <c r="W12" s="2" t="s">
        <v>34</v>
      </c>
      <c r="X12" s="2" t="str">
        <f t="shared" si="0"/>
        <v>平财预〔2023〕266号 188万元
豫财农水〔2022〕81号 8.6942万元</v>
      </c>
      <c r="Y12" s="21" t="str">
        <f t="shared" si="1"/>
        <v>市级衔接资金188万元
中央统筹8.6942万元</v>
      </c>
    </row>
    <row r="13" s="1" customFormat="1" ht="90" customHeight="1" spans="1:25">
      <c r="A13" s="11">
        <v>8</v>
      </c>
      <c r="B13" s="12" t="s">
        <v>70</v>
      </c>
      <c r="C13" s="12" t="s">
        <v>71</v>
      </c>
      <c r="D13" s="12" t="s">
        <v>44</v>
      </c>
      <c r="E13" s="12" t="s">
        <v>72</v>
      </c>
      <c r="F13" s="12">
        <v>15.5759</v>
      </c>
      <c r="G13" s="12" t="s">
        <v>73</v>
      </c>
      <c r="H13" s="16">
        <v>45290</v>
      </c>
      <c r="I13" s="12"/>
      <c r="J13" s="12" t="s">
        <v>74</v>
      </c>
      <c r="K13" s="12" t="s">
        <v>75</v>
      </c>
      <c r="L13" s="12" t="s">
        <v>76</v>
      </c>
      <c r="M13" s="12" t="s">
        <v>70</v>
      </c>
      <c r="N13" s="12" t="s">
        <v>77</v>
      </c>
      <c r="O13" s="12"/>
      <c r="P13" s="15" t="s">
        <v>42</v>
      </c>
      <c r="Q13" s="15">
        <v>15</v>
      </c>
      <c r="R13" s="15">
        <v>0.5759</v>
      </c>
      <c r="S13" s="2" t="s">
        <v>30</v>
      </c>
      <c r="T13" s="2" t="s">
        <v>78</v>
      </c>
      <c r="U13" s="2" t="s">
        <v>79</v>
      </c>
      <c r="V13" s="2" t="s">
        <v>33</v>
      </c>
      <c r="W13" s="2" t="s">
        <v>34</v>
      </c>
      <c r="X13" s="2" t="str">
        <f t="shared" si="0"/>
        <v>豫财农综〔2022〕29号15万元
豫财农水〔2022〕81号 0.5759万元</v>
      </c>
      <c r="Y13" s="21" t="str">
        <f t="shared" si="1"/>
        <v>中央衔接资金15万元
中央统筹0.5759万元</v>
      </c>
    </row>
    <row r="14" s="1" customFormat="1" ht="90" customHeight="1" spans="1:25">
      <c r="A14" s="11">
        <v>9</v>
      </c>
      <c r="B14" s="12" t="s">
        <v>80</v>
      </c>
      <c r="C14" s="12" t="s">
        <v>81</v>
      </c>
      <c r="D14" s="12" t="s">
        <v>21</v>
      </c>
      <c r="E14" s="12" t="s">
        <v>82</v>
      </c>
      <c r="F14" s="12">
        <v>59.8606</v>
      </c>
      <c r="G14" s="12" t="s">
        <v>83</v>
      </c>
      <c r="H14" s="16">
        <v>45290</v>
      </c>
      <c r="I14" s="12" t="s">
        <v>84</v>
      </c>
      <c r="J14" s="12" t="s">
        <v>85</v>
      </c>
      <c r="K14" s="12" t="s">
        <v>86</v>
      </c>
      <c r="L14" s="12" t="s">
        <v>87</v>
      </c>
      <c r="M14" s="12" t="s">
        <v>19</v>
      </c>
      <c r="N14" s="12" t="s">
        <v>28</v>
      </c>
      <c r="O14" s="12"/>
      <c r="P14" s="15" t="s">
        <v>42</v>
      </c>
      <c r="Q14" s="15">
        <v>57</v>
      </c>
      <c r="R14" s="15">
        <v>2.8606</v>
      </c>
      <c r="S14" s="2" t="s">
        <v>30</v>
      </c>
      <c r="T14" s="2" t="s">
        <v>78</v>
      </c>
      <c r="U14" s="2" t="s">
        <v>79</v>
      </c>
      <c r="V14" s="2" t="s">
        <v>33</v>
      </c>
      <c r="W14" s="2" t="s">
        <v>34</v>
      </c>
      <c r="X14" s="2" t="str">
        <f t="shared" si="0"/>
        <v>豫财农综〔2022〕29号57万元
豫财农水〔2022〕81号 2.8606万元</v>
      </c>
      <c r="Y14" s="21" t="str">
        <f t="shared" si="1"/>
        <v>中央衔接资金57万元
中央统筹2.8606万元</v>
      </c>
    </row>
    <row r="15" s="1" customFormat="1" ht="90" customHeight="1" spans="1:25">
      <c r="A15" s="11">
        <v>10</v>
      </c>
      <c r="B15" s="12" t="s">
        <v>80</v>
      </c>
      <c r="C15" s="12" t="s">
        <v>88</v>
      </c>
      <c r="D15" s="12" t="s">
        <v>21</v>
      </c>
      <c r="E15" s="12" t="s">
        <v>89</v>
      </c>
      <c r="F15" s="12">
        <v>34.1213</v>
      </c>
      <c r="G15" s="12" t="s">
        <v>90</v>
      </c>
      <c r="H15" s="16">
        <v>45290</v>
      </c>
      <c r="I15" s="12" t="s">
        <v>91</v>
      </c>
      <c r="J15" s="12" t="s">
        <v>92</v>
      </c>
      <c r="K15" s="12" t="s">
        <v>93</v>
      </c>
      <c r="L15" s="12" t="s">
        <v>94</v>
      </c>
      <c r="M15" s="12" t="s">
        <v>19</v>
      </c>
      <c r="N15" s="12" t="s">
        <v>28</v>
      </c>
      <c r="O15" s="12"/>
      <c r="P15" s="15" t="s">
        <v>29</v>
      </c>
      <c r="Q15" s="15">
        <v>32</v>
      </c>
      <c r="R15" s="15">
        <v>2.1213</v>
      </c>
      <c r="S15" s="2" t="s">
        <v>30</v>
      </c>
      <c r="T15" s="2" t="s">
        <v>78</v>
      </c>
      <c r="U15" s="2" t="s">
        <v>79</v>
      </c>
      <c r="V15" s="2" t="s">
        <v>33</v>
      </c>
      <c r="W15" s="2" t="s">
        <v>34</v>
      </c>
      <c r="X15" s="2" t="str">
        <f t="shared" si="0"/>
        <v>豫财农综〔2022〕29号32万元
豫财农水〔2022〕81号 2.1213万元</v>
      </c>
      <c r="Y15" s="21" t="str">
        <f t="shared" si="1"/>
        <v>中央衔接资金32万元
中央统筹2.1213万元</v>
      </c>
    </row>
    <row r="16" s="1" customFormat="1" ht="90" customHeight="1" spans="1:25">
      <c r="A16" s="11">
        <v>11</v>
      </c>
      <c r="B16" s="12" t="s">
        <v>80</v>
      </c>
      <c r="C16" s="12" t="s">
        <v>95</v>
      </c>
      <c r="D16" s="12" t="s">
        <v>21</v>
      </c>
      <c r="E16" s="12" t="s">
        <v>96</v>
      </c>
      <c r="F16" s="12">
        <v>112.93</v>
      </c>
      <c r="G16" s="12" t="s">
        <v>97</v>
      </c>
      <c r="H16" s="16">
        <v>45290</v>
      </c>
      <c r="I16" s="12" t="s">
        <v>98</v>
      </c>
      <c r="J16" s="12" t="s">
        <v>99</v>
      </c>
      <c r="K16" s="12" t="s">
        <v>100</v>
      </c>
      <c r="L16" s="12" t="s">
        <v>101</v>
      </c>
      <c r="M16" s="12" t="s">
        <v>19</v>
      </c>
      <c r="N16" s="12" t="s">
        <v>28</v>
      </c>
      <c r="O16" s="12"/>
      <c r="P16" s="15" t="s">
        <v>29</v>
      </c>
      <c r="Q16" s="15">
        <v>107</v>
      </c>
      <c r="R16" s="15">
        <v>5.93</v>
      </c>
      <c r="S16" s="2" t="s">
        <v>30</v>
      </c>
      <c r="T16" s="2" t="s">
        <v>65</v>
      </c>
      <c r="U16" s="2" t="s">
        <v>49</v>
      </c>
      <c r="V16" s="2" t="s">
        <v>33</v>
      </c>
      <c r="W16" s="2" t="s">
        <v>34</v>
      </c>
      <c r="X16" s="2" t="str">
        <f t="shared" si="0"/>
        <v>平财预〔2023〕266号 107万元
豫财农水〔2022〕81号 5.93万元</v>
      </c>
      <c r="Y16" s="21" t="str">
        <f t="shared" si="1"/>
        <v>市级衔接资金107万元
中央统筹5.93万元</v>
      </c>
    </row>
    <row r="17" s="1" customFormat="1" ht="90" customHeight="1" spans="1:25">
      <c r="A17" s="11">
        <v>12</v>
      </c>
      <c r="B17" s="12" t="s">
        <v>80</v>
      </c>
      <c r="C17" s="12" t="s">
        <v>102</v>
      </c>
      <c r="D17" s="12" t="s">
        <v>21</v>
      </c>
      <c r="E17" s="12" t="s">
        <v>103</v>
      </c>
      <c r="F17" s="12">
        <v>140.3177</v>
      </c>
      <c r="G17" s="12" t="s">
        <v>104</v>
      </c>
      <c r="H17" s="16">
        <v>45290</v>
      </c>
      <c r="I17" s="12" t="s">
        <v>105</v>
      </c>
      <c r="J17" s="12" t="s">
        <v>106</v>
      </c>
      <c r="K17" s="12" t="s">
        <v>107</v>
      </c>
      <c r="L17" s="12" t="s">
        <v>108</v>
      </c>
      <c r="M17" s="12" t="s">
        <v>19</v>
      </c>
      <c r="N17" s="12" t="s">
        <v>28</v>
      </c>
      <c r="O17" s="12"/>
      <c r="P17" s="15" t="s">
        <v>42</v>
      </c>
      <c r="Q17" s="15">
        <v>135</v>
      </c>
      <c r="R17" s="15">
        <v>5.3177</v>
      </c>
      <c r="S17" s="2" t="s">
        <v>30</v>
      </c>
      <c r="T17" s="2" t="s">
        <v>78</v>
      </c>
      <c r="U17" s="2" t="s">
        <v>79</v>
      </c>
      <c r="V17" s="2" t="s">
        <v>33</v>
      </c>
      <c r="W17" s="2" t="s">
        <v>34</v>
      </c>
      <c r="X17" s="2" t="str">
        <f t="shared" si="0"/>
        <v>豫财农综〔2022〕29号135万元
豫财农水〔2022〕81号 5.3177万元</v>
      </c>
      <c r="Y17" s="21" t="str">
        <f t="shared" si="1"/>
        <v>中央衔接资金135万元
中央统筹5.3177万元</v>
      </c>
    </row>
    <row r="18" s="1" customFormat="1" ht="105" customHeight="1" spans="1:25">
      <c r="A18" s="11">
        <v>13</v>
      </c>
      <c r="B18" s="12" t="s">
        <v>109</v>
      </c>
      <c r="C18" s="12" t="s">
        <v>110</v>
      </c>
      <c r="D18" s="12" t="s">
        <v>21</v>
      </c>
      <c r="E18" s="12" t="s">
        <v>111</v>
      </c>
      <c r="F18" s="12">
        <v>49.6048</v>
      </c>
      <c r="G18" s="12" t="s">
        <v>112</v>
      </c>
      <c r="H18" s="16">
        <v>45290</v>
      </c>
      <c r="I18" s="12" t="s">
        <v>113</v>
      </c>
      <c r="J18" s="12" t="s">
        <v>114</v>
      </c>
      <c r="K18" s="12" t="s">
        <v>115</v>
      </c>
      <c r="L18" s="12" t="s">
        <v>116</v>
      </c>
      <c r="M18" s="12" t="s">
        <v>19</v>
      </c>
      <c r="N18" s="12" t="s">
        <v>28</v>
      </c>
      <c r="O18" s="12"/>
      <c r="P18" s="15" t="s">
        <v>29</v>
      </c>
      <c r="Q18" s="15">
        <v>42</v>
      </c>
      <c r="R18" s="15">
        <v>7.6048</v>
      </c>
      <c r="S18" s="2" t="s">
        <v>30</v>
      </c>
      <c r="T18" s="2" t="s">
        <v>117</v>
      </c>
      <c r="U18" s="2" t="s">
        <v>79</v>
      </c>
      <c r="V18" s="2" t="s">
        <v>33</v>
      </c>
      <c r="W18" s="2" t="s">
        <v>34</v>
      </c>
      <c r="X18" s="2" t="str">
        <f t="shared" si="0"/>
        <v>豫财农综〔2022〕31号 42万元
豫财农水〔2022〕81号 7.6048万元</v>
      </c>
      <c r="Y18" s="21" t="str">
        <f t="shared" si="1"/>
        <v>中央衔接资金42万元
中央统筹7.6048万元</v>
      </c>
    </row>
    <row r="19" s="1" customFormat="1" ht="105" customHeight="1" spans="1:25">
      <c r="A19" s="11">
        <v>14</v>
      </c>
      <c r="B19" s="12" t="s">
        <v>109</v>
      </c>
      <c r="C19" s="12" t="s">
        <v>118</v>
      </c>
      <c r="D19" s="12" t="s">
        <v>21</v>
      </c>
      <c r="E19" s="12" t="s">
        <v>119</v>
      </c>
      <c r="F19" s="12">
        <v>73.4118</v>
      </c>
      <c r="G19" s="12" t="s">
        <v>120</v>
      </c>
      <c r="H19" s="16">
        <v>45290</v>
      </c>
      <c r="I19" s="12" t="s">
        <v>121</v>
      </c>
      <c r="J19" s="12" t="s">
        <v>122</v>
      </c>
      <c r="K19" s="12" t="s">
        <v>123</v>
      </c>
      <c r="L19" s="12" t="s">
        <v>124</v>
      </c>
      <c r="M19" s="12" t="s">
        <v>19</v>
      </c>
      <c r="N19" s="12" t="s">
        <v>28</v>
      </c>
      <c r="O19" s="12"/>
      <c r="P19" s="15" t="s">
        <v>42</v>
      </c>
      <c r="Q19" s="15">
        <v>70</v>
      </c>
      <c r="R19" s="15">
        <v>3.4118</v>
      </c>
      <c r="S19" s="2" t="s">
        <v>30</v>
      </c>
      <c r="T19" s="2" t="s">
        <v>78</v>
      </c>
      <c r="U19" s="2" t="s">
        <v>79</v>
      </c>
      <c r="V19" s="2" t="s">
        <v>33</v>
      </c>
      <c r="W19" s="2" t="s">
        <v>34</v>
      </c>
      <c r="X19" s="2" t="str">
        <f t="shared" si="0"/>
        <v>豫财农综〔2022〕29号70万元
豫财农水〔2022〕81号 3.4118万元</v>
      </c>
      <c r="Y19" s="21" t="str">
        <f t="shared" si="1"/>
        <v>中央衔接资金70万元
中央统筹3.4118万元</v>
      </c>
    </row>
    <row r="20" s="1" customFormat="1" ht="90" customHeight="1" spans="1:25">
      <c r="A20" s="11">
        <v>15</v>
      </c>
      <c r="B20" s="12" t="s">
        <v>125</v>
      </c>
      <c r="C20" s="12" t="s">
        <v>126</v>
      </c>
      <c r="D20" s="12" t="s">
        <v>44</v>
      </c>
      <c r="E20" s="12" t="s">
        <v>127</v>
      </c>
      <c r="F20" s="12">
        <v>94.0836</v>
      </c>
      <c r="G20" s="12" t="s">
        <v>128</v>
      </c>
      <c r="H20" s="16">
        <v>45290</v>
      </c>
      <c r="I20" s="12" t="s">
        <v>129</v>
      </c>
      <c r="J20" s="12" t="s">
        <v>130</v>
      </c>
      <c r="K20" s="12" t="s">
        <v>131</v>
      </c>
      <c r="L20" s="12" t="s">
        <v>132</v>
      </c>
      <c r="M20" s="12" t="s">
        <v>19</v>
      </c>
      <c r="N20" s="12" t="s">
        <v>133</v>
      </c>
      <c r="O20" s="12"/>
      <c r="P20" s="15" t="s">
        <v>29</v>
      </c>
      <c r="Q20" s="15">
        <v>90</v>
      </c>
      <c r="R20" s="15">
        <v>4.0836</v>
      </c>
      <c r="S20" s="2" t="s">
        <v>30</v>
      </c>
      <c r="T20" s="2" t="s">
        <v>65</v>
      </c>
      <c r="U20" s="2" t="s">
        <v>49</v>
      </c>
      <c r="V20" s="2" t="s">
        <v>33</v>
      </c>
      <c r="W20" s="2" t="s">
        <v>34</v>
      </c>
      <c r="X20" s="2" t="str">
        <f t="shared" si="0"/>
        <v>平财预〔2023〕266号 90万元
豫财农水〔2022〕81号 4.0836万元</v>
      </c>
      <c r="Y20" s="21" t="str">
        <f t="shared" si="1"/>
        <v>市级衔接资金90万元
中央统筹4.0836万元</v>
      </c>
    </row>
    <row r="21" s="1" customFormat="1" ht="90" customHeight="1" spans="1:25">
      <c r="A21" s="11">
        <v>16</v>
      </c>
      <c r="B21" s="12" t="s">
        <v>134</v>
      </c>
      <c r="C21" s="12" t="s">
        <v>135</v>
      </c>
      <c r="D21" s="12" t="s">
        <v>44</v>
      </c>
      <c r="E21" s="12" t="s">
        <v>136</v>
      </c>
      <c r="F21" s="12">
        <v>73.5214</v>
      </c>
      <c r="G21" s="12" t="s">
        <v>137</v>
      </c>
      <c r="H21" s="16">
        <v>45290</v>
      </c>
      <c r="I21" s="12" t="s">
        <v>138</v>
      </c>
      <c r="J21" s="12" t="s">
        <v>139</v>
      </c>
      <c r="K21" s="12" t="s">
        <v>140</v>
      </c>
      <c r="L21" s="12" t="s">
        <v>141</v>
      </c>
      <c r="M21" s="12" t="s">
        <v>19</v>
      </c>
      <c r="N21" s="12" t="s">
        <v>133</v>
      </c>
      <c r="O21" s="12"/>
      <c r="P21" s="15" t="s">
        <v>42</v>
      </c>
      <c r="Q21" s="15">
        <v>70</v>
      </c>
      <c r="R21" s="15">
        <v>3.5214</v>
      </c>
      <c r="S21" s="2" t="s">
        <v>30</v>
      </c>
      <c r="T21" s="2" t="s">
        <v>78</v>
      </c>
      <c r="U21" s="2" t="s">
        <v>79</v>
      </c>
      <c r="V21" s="2" t="s">
        <v>33</v>
      </c>
      <c r="W21" s="2" t="s">
        <v>34</v>
      </c>
      <c r="X21" s="2" t="str">
        <f t="shared" si="0"/>
        <v>豫财农综〔2022〕29号70万元
豫财农水〔2022〕81号 3.5214万元</v>
      </c>
      <c r="Y21" s="21" t="str">
        <f t="shared" si="1"/>
        <v>中央衔接资金70万元
中央统筹3.5214万元</v>
      </c>
    </row>
    <row r="22" s="1" customFormat="1" ht="90" customHeight="1" spans="1:25">
      <c r="A22" s="11">
        <v>17</v>
      </c>
      <c r="B22" s="12" t="s">
        <v>134</v>
      </c>
      <c r="C22" s="12" t="s">
        <v>142</v>
      </c>
      <c r="D22" s="12" t="s">
        <v>44</v>
      </c>
      <c r="E22" s="12" t="s">
        <v>143</v>
      </c>
      <c r="F22" s="12">
        <v>79.5435</v>
      </c>
      <c r="G22" s="12" t="s">
        <v>144</v>
      </c>
      <c r="H22" s="16">
        <v>45290</v>
      </c>
      <c r="I22" s="12" t="s">
        <v>145</v>
      </c>
      <c r="J22" s="12" t="s">
        <v>146</v>
      </c>
      <c r="K22" s="12" t="s">
        <v>147</v>
      </c>
      <c r="L22" s="12" t="s">
        <v>148</v>
      </c>
      <c r="M22" s="12" t="s">
        <v>19</v>
      </c>
      <c r="N22" s="12" t="s">
        <v>133</v>
      </c>
      <c r="O22" s="12"/>
      <c r="P22" s="15" t="s">
        <v>29</v>
      </c>
      <c r="Q22" s="15">
        <v>77</v>
      </c>
      <c r="R22" s="15">
        <v>2.5435</v>
      </c>
      <c r="S22" s="2" t="s">
        <v>30</v>
      </c>
      <c r="T22" s="2" t="s">
        <v>78</v>
      </c>
      <c r="U22" s="2" t="s">
        <v>79</v>
      </c>
      <c r="V22" s="2" t="s">
        <v>33</v>
      </c>
      <c r="W22" s="2" t="s">
        <v>34</v>
      </c>
      <c r="X22" s="2" t="str">
        <f t="shared" si="0"/>
        <v>豫财农综〔2022〕29号77万元
豫财农水〔2022〕81号 2.5435万元</v>
      </c>
      <c r="Y22" s="21" t="str">
        <f t="shared" si="1"/>
        <v>中央衔接资金77万元
中央统筹2.5435万元</v>
      </c>
    </row>
    <row r="23" ht="100" customHeight="1" spans="1:25">
      <c r="A23" s="11">
        <v>18</v>
      </c>
      <c r="B23" s="12" t="s">
        <v>134</v>
      </c>
      <c r="C23" s="12" t="s">
        <v>149</v>
      </c>
      <c r="D23" s="12" t="s">
        <v>44</v>
      </c>
      <c r="E23" s="12" t="s">
        <v>150</v>
      </c>
      <c r="F23" s="12">
        <v>97.0926</v>
      </c>
      <c r="G23" s="12" t="s">
        <v>151</v>
      </c>
      <c r="H23" s="16">
        <v>45290</v>
      </c>
      <c r="I23" s="12" t="s">
        <v>152</v>
      </c>
      <c r="J23" s="12" t="s">
        <v>153</v>
      </c>
      <c r="K23" s="12" t="s">
        <v>154</v>
      </c>
      <c r="L23" s="12" t="s">
        <v>155</v>
      </c>
      <c r="M23" s="12" t="s">
        <v>19</v>
      </c>
      <c r="N23" s="12" t="s">
        <v>133</v>
      </c>
      <c r="O23" s="12"/>
      <c r="P23" s="15" t="s">
        <v>42</v>
      </c>
      <c r="Q23" s="15">
        <v>93</v>
      </c>
      <c r="R23" s="15">
        <v>4.0926</v>
      </c>
      <c r="S23" s="2" t="s">
        <v>30</v>
      </c>
      <c r="T23" s="2" t="s">
        <v>78</v>
      </c>
      <c r="U23" s="2" t="s">
        <v>79</v>
      </c>
      <c r="V23" s="2" t="s">
        <v>33</v>
      </c>
      <c r="W23" s="2" t="s">
        <v>34</v>
      </c>
      <c r="X23" s="2" t="str">
        <f t="shared" si="0"/>
        <v>豫财农综〔2022〕29号93万元
豫财农水〔2022〕81号 4.0926万元</v>
      </c>
      <c r="Y23" s="21" t="str">
        <f t="shared" si="1"/>
        <v>中央衔接资金93万元
中央统筹4.0926万元</v>
      </c>
    </row>
    <row r="24" customFormat="1" ht="83" customHeight="1" spans="1:25">
      <c r="A24" s="11">
        <v>19</v>
      </c>
      <c r="B24" s="12" t="s">
        <v>156</v>
      </c>
      <c r="C24" s="12" t="s">
        <v>157</v>
      </c>
      <c r="D24" s="12" t="s">
        <v>44</v>
      </c>
      <c r="E24" s="12" t="s">
        <v>158</v>
      </c>
      <c r="F24" s="12">
        <v>77.8076</v>
      </c>
      <c r="G24" s="12" t="s">
        <v>159</v>
      </c>
      <c r="H24" s="16">
        <v>45290</v>
      </c>
      <c r="I24" s="12" t="s">
        <v>160</v>
      </c>
      <c r="J24" s="12" t="s">
        <v>161</v>
      </c>
      <c r="K24" s="12" t="s">
        <v>162</v>
      </c>
      <c r="L24" s="12" t="s">
        <v>163</v>
      </c>
      <c r="M24" s="12" t="s">
        <v>19</v>
      </c>
      <c r="N24" s="12" t="s">
        <v>28</v>
      </c>
      <c r="O24" s="12"/>
      <c r="P24" s="15" t="s">
        <v>42</v>
      </c>
      <c r="Q24" s="15">
        <v>75</v>
      </c>
      <c r="R24" s="15">
        <v>2.8076</v>
      </c>
      <c r="S24" s="20" t="s">
        <v>30</v>
      </c>
      <c r="T24" s="20" t="s">
        <v>65</v>
      </c>
      <c r="U24" s="2" t="s">
        <v>49</v>
      </c>
      <c r="V24" s="2" t="s">
        <v>33</v>
      </c>
      <c r="W24" s="2" t="s">
        <v>34</v>
      </c>
      <c r="X24" s="2" t="str">
        <f t="shared" si="0"/>
        <v>平财预〔2023〕266号 75万元
豫财农水〔2022〕81号 2.8076万元</v>
      </c>
      <c r="Y24" s="21" t="str">
        <f t="shared" si="1"/>
        <v>市级衔接资金75万元
中央统筹2.8076万元</v>
      </c>
    </row>
    <row r="25" ht="62" customHeight="1" spans="1:18">
      <c r="A25" s="11" t="s">
        <v>164</v>
      </c>
      <c r="B25" s="12"/>
      <c r="C25" s="12"/>
      <c r="D25" s="12"/>
      <c r="E25" s="12"/>
      <c r="F25" s="12">
        <f>SUM(F6:F24)</f>
        <v>1999.2922</v>
      </c>
      <c r="G25" s="12"/>
      <c r="H25" s="12"/>
      <c r="I25" s="12"/>
      <c r="J25" s="12"/>
      <c r="K25" s="12"/>
      <c r="L25" s="12"/>
      <c r="M25" s="12"/>
      <c r="N25" s="12"/>
      <c r="O25" s="12"/>
      <c r="R25" s="15"/>
    </row>
    <row r="26" ht="57" customHeight="1"/>
    <row r="29" spans="6:6">
      <c r="F29" s="13"/>
    </row>
  </sheetData>
  <autoFilter ref="A5:Y25">
    <extLst/>
  </autoFilter>
  <mergeCells count="17">
    <mergeCell ref="A1:B1"/>
    <mergeCell ref="A2:O2"/>
    <mergeCell ref="L3:N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O4:O5"/>
  </mergeCells>
  <conditionalFormatting sqref="K4">
    <cfRule type="duplicateValues" dxfId="0" priority="1"/>
    <cfRule type="duplicateValues" dxfId="0" priority="2"/>
    <cfRule type="duplicateValues" dxfId="0" priority="3"/>
  </conditionalFormatting>
  <pageMargins left="0.590277777777778" right="0.590277777777778" top="0.432638888888889" bottom="0.826388888888889" header="0.196527777777778" footer="0.511805555555556"/>
  <pageSetup paperSize="9" scale="56" orientation="landscape" horizontalDpi="600"/>
  <headerFooter>
    <oddFooter>&amp;C第 &amp;P 页，共 &amp;N 页</oddFooter>
  </headerFooter>
  <rowBreaks count="4" manualBreakCount="4">
    <brk id="25" max="16383" man="1"/>
    <brk id="25" max="16383" man="1"/>
    <brk id="25" max="16383" man="1"/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view="pageBreakPreview" zoomScale="90" zoomScaleNormal="100" workbookViewId="0">
      <pane ySplit="5" topLeftCell="A6" activePane="bottomLeft" state="frozen"/>
      <selection/>
      <selection pane="bottomLeft" activeCell="K8" sqref="K8"/>
    </sheetView>
  </sheetViews>
  <sheetFormatPr defaultColWidth="9" defaultRowHeight="13.5"/>
  <cols>
    <col min="1" max="1" width="7.8" style="2" customWidth="1"/>
    <col min="2" max="2" width="15.825" style="2" customWidth="1"/>
    <col min="3" max="3" width="25.975" style="2" customWidth="1"/>
    <col min="4" max="4" width="15" style="2" customWidth="1"/>
    <col min="5" max="5" width="12.6333333333333" style="2" customWidth="1"/>
    <col min="6" max="6" width="12.5" style="2" customWidth="1"/>
    <col min="7" max="7" width="42.6333333333333" style="2" customWidth="1"/>
    <col min="8" max="8" width="15.4166666666667" style="2" customWidth="1"/>
    <col min="9" max="9" width="9.16666666666667" style="2" customWidth="1"/>
    <col min="10" max="10" width="9" style="3"/>
    <col min="11" max="12" width="9" style="2"/>
    <col min="13" max="13" width="20.9333333333333" style="2" customWidth="1"/>
    <col min="14" max="16384" width="9" style="2"/>
  </cols>
  <sheetData>
    <row r="1" ht="23" customHeight="1" spans="1:2">
      <c r="A1" s="4" t="s">
        <v>0</v>
      </c>
      <c r="B1" s="5"/>
    </row>
    <row r="2" ht="41.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0.1" customHeight="1" spans="1:8">
      <c r="A3" s="7"/>
      <c r="B3" s="7"/>
      <c r="C3" s="7"/>
      <c r="D3" s="7"/>
      <c r="E3" s="7"/>
      <c r="F3" s="7"/>
      <c r="G3" s="8"/>
      <c r="H3" s="9" t="s">
        <v>2</v>
      </c>
    </row>
    <row r="4" ht="25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14</v>
      </c>
      <c r="I4" s="14" t="s">
        <v>16</v>
      </c>
    </row>
    <row r="5" ht="25" customHeight="1" spans="1:9">
      <c r="A5" s="10"/>
      <c r="B5" s="10"/>
      <c r="C5" s="10"/>
      <c r="D5" s="10"/>
      <c r="E5" s="10"/>
      <c r="F5" s="10"/>
      <c r="G5" s="10"/>
      <c r="H5" s="10"/>
      <c r="I5" s="14"/>
    </row>
    <row r="6" s="1" customFormat="1" ht="90" customHeight="1" spans="1:10">
      <c r="A6" s="11">
        <v>1</v>
      </c>
      <c r="B6" s="12" t="s">
        <v>19</v>
      </c>
      <c r="C6" s="12" t="s">
        <v>20</v>
      </c>
      <c r="D6" s="12" t="s">
        <v>21</v>
      </c>
      <c r="E6" s="12" t="s">
        <v>22</v>
      </c>
      <c r="F6" s="12">
        <v>269.0717</v>
      </c>
      <c r="G6" s="12" t="s">
        <v>23</v>
      </c>
      <c r="H6" s="12" t="s">
        <v>19</v>
      </c>
      <c r="I6" s="12"/>
      <c r="J6" s="15"/>
    </row>
    <row r="7" ht="100" customHeight="1" spans="1:10">
      <c r="A7" s="11">
        <v>2</v>
      </c>
      <c r="B7" s="12" t="s">
        <v>19</v>
      </c>
      <c r="C7" s="12" t="s">
        <v>35</v>
      </c>
      <c r="D7" s="12" t="s">
        <v>21</v>
      </c>
      <c r="E7" s="12" t="s">
        <v>36</v>
      </c>
      <c r="F7" s="12">
        <v>127.2169</v>
      </c>
      <c r="G7" s="12" t="s">
        <v>37</v>
      </c>
      <c r="H7" s="12" t="s">
        <v>19</v>
      </c>
      <c r="I7" s="12"/>
      <c r="J7" s="15"/>
    </row>
    <row r="8" customFormat="1" ht="90" customHeight="1" spans="1:10">
      <c r="A8" s="11">
        <v>3</v>
      </c>
      <c r="B8" s="12" t="s">
        <v>19</v>
      </c>
      <c r="C8" s="12" t="s">
        <v>43</v>
      </c>
      <c r="D8" s="12" t="s">
        <v>44</v>
      </c>
      <c r="E8" s="12" t="s">
        <v>36</v>
      </c>
      <c r="F8" s="12">
        <v>134.029</v>
      </c>
      <c r="G8" s="12" t="s">
        <v>45</v>
      </c>
      <c r="H8" s="12" t="s">
        <v>19</v>
      </c>
      <c r="I8" s="12"/>
      <c r="J8" s="15"/>
    </row>
    <row r="9" customFormat="1" ht="90" customHeight="1" spans="1:10">
      <c r="A9" s="11">
        <v>4</v>
      </c>
      <c r="B9" s="12" t="s">
        <v>19</v>
      </c>
      <c r="C9" s="12" t="s">
        <v>50</v>
      </c>
      <c r="D9" s="12" t="s">
        <v>21</v>
      </c>
      <c r="E9" s="12" t="s">
        <v>51</v>
      </c>
      <c r="F9" s="12">
        <v>96.359</v>
      </c>
      <c r="G9" s="12" t="s">
        <v>52</v>
      </c>
      <c r="H9" s="12" t="s">
        <v>19</v>
      </c>
      <c r="I9" s="12"/>
      <c r="J9" s="15"/>
    </row>
    <row r="10" customFormat="1" ht="90" customHeight="1" spans="1:10">
      <c r="A10" s="11">
        <v>5</v>
      </c>
      <c r="B10" s="12" t="s">
        <v>19</v>
      </c>
      <c r="C10" s="12" t="s">
        <v>57</v>
      </c>
      <c r="D10" s="12" t="s">
        <v>21</v>
      </c>
      <c r="E10" s="12" t="s">
        <v>51</v>
      </c>
      <c r="F10" s="12">
        <v>121.9259</v>
      </c>
      <c r="G10" s="12" t="s">
        <v>58</v>
      </c>
      <c r="H10" s="12" t="s">
        <v>19</v>
      </c>
      <c r="I10" s="12"/>
      <c r="J10" s="15"/>
    </row>
    <row r="11" customFormat="1" ht="90" customHeight="1" spans="1:10">
      <c r="A11" s="11">
        <v>6</v>
      </c>
      <c r="B11" s="12" t="s">
        <v>19</v>
      </c>
      <c r="C11" s="12" t="s">
        <v>61</v>
      </c>
      <c r="D11" s="12" t="s">
        <v>21</v>
      </c>
      <c r="E11" s="12" t="s">
        <v>51</v>
      </c>
      <c r="F11" s="12">
        <v>146.1247</v>
      </c>
      <c r="G11" s="12" t="s">
        <v>62</v>
      </c>
      <c r="H11" s="12" t="s">
        <v>19</v>
      </c>
      <c r="I11" s="12"/>
      <c r="J11" s="15"/>
    </row>
    <row r="12" customFormat="1" ht="90" customHeight="1" spans="1:10">
      <c r="A12" s="11">
        <v>7</v>
      </c>
      <c r="B12" s="12" t="s">
        <v>19</v>
      </c>
      <c r="C12" s="12" t="s">
        <v>66</v>
      </c>
      <c r="D12" s="12" t="s">
        <v>21</v>
      </c>
      <c r="E12" s="12" t="s">
        <v>51</v>
      </c>
      <c r="F12" s="12">
        <v>196.6942</v>
      </c>
      <c r="G12" s="12" t="s">
        <v>67</v>
      </c>
      <c r="H12" s="12" t="s">
        <v>19</v>
      </c>
      <c r="I12" s="12"/>
      <c r="J12" s="15"/>
    </row>
    <row r="13" customFormat="1" ht="90" customHeight="1" spans="1:10">
      <c r="A13" s="11">
        <v>8</v>
      </c>
      <c r="B13" s="12" t="s">
        <v>70</v>
      </c>
      <c r="C13" s="12" t="s">
        <v>71</v>
      </c>
      <c r="D13" s="12" t="s">
        <v>44</v>
      </c>
      <c r="E13" s="12" t="s">
        <v>72</v>
      </c>
      <c r="F13" s="12">
        <v>15.5759</v>
      </c>
      <c r="G13" s="12" t="s">
        <v>73</v>
      </c>
      <c r="H13" s="12" t="s">
        <v>70</v>
      </c>
      <c r="I13" s="12"/>
      <c r="J13" s="15"/>
    </row>
    <row r="14" customFormat="1" ht="90" customHeight="1" spans="1:10">
      <c r="A14" s="11">
        <v>9</v>
      </c>
      <c r="B14" s="12" t="s">
        <v>80</v>
      </c>
      <c r="C14" s="12" t="s">
        <v>81</v>
      </c>
      <c r="D14" s="12" t="s">
        <v>21</v>
      </c>
      <c r="E14" s="12" t="s">
        <v>82</v>
      </c>
      <c r="F14" s="12">
        <v>59.8606</v>
      </c>
      <c r="G14" s="12" t="s">
        <v>83</v>
      </c>
      <c r="H14" s="12" t="s">
        <v>19</v>
      </c>
      <c r="I14" s="12"/>
      <c r="J14" s="15"/>
    </row>
    <row r="15" customFormat="1" ht="90" customHeight="1" spans="1:10">
      <c r="A15" s="11">
        <v>10</v>
      </c>
      <c r="B15" s="12" t="s">
        <v>80</v>
      </c>
      <c r="C15" s="12" t="s">
        <v>88</v>
      </c>
      <c r="D15" s="12" t="s">
        <v>21</v>
      </c>
      <c r="E15" s="12" t="s">
        <v>89</v>
      </c>
      <c r="F15" s="12">
        <v>34.1213</v>
      </c>
      <c r="G15" s="12" t="s">
        <v>90</v>
      </c>
      <c r="H15" s="12" t="s">
        <v>19</v>
      </c>
      <c r="I15" s="12"/>
      <c r="J15" s="15"/>
    </row>
    <row r="16" customFormat="1" ht="90" customHeight="1" spans="1:10">
      <c r="A16" s="11">
        <v>11</v>
      </c>
      <c r="B16" s="12" t="s">
        <v>80</v>
      </c>
      <c r="C16" s="12" t="s">
        <v>95</v>
      </c>
      <c r="D16" s="12" t="s">
        <v>21</v>
      </c>
      <c r="E16" s="12" t="s">
        <v>96</v>
      </c>
      <c r="F16" s="12">
        <v>112.93</v>
      </c>
      <c r="G16" s="12" t="s">
        <v>97</v>
      </c>
      <c r="H16" s="12" t="s">
        <v>19</v>
      </c>
      <c r="I16" s="12"/>
      <c r="J16" s="15"/>
    </row>
    <row r="17" customFormat="1" ht="90" customHeight="1" spans="1:10">
      <c r="A17" s="11">
        <v>12</v>
      </c>
      <c r="B17" s="12" t="s">
        <v>80</v>
      </c>
      <c r="C17" s="12" t="s">
        <v>102</v>
      </c>
      <c r="D17" s="12" t="s">
        <v>21</v>
      </c>
      <c r="E17" s="12" t="s">
        <v>103</v>
      </c>
      <c r="F17" s="12">
        <v>140.3177</v>
      </c>
      <c r="G17" s="12" t="s">
        <v>104</v>
      </c>
      <c r="H17" s="12" t="s">
        <v>19</v>
      </c>
      <c r="I17" s="12"/>
      <c r="J17" s="15"/>
    </row>
    <row r="18" customFormat="1" ht="83" customHeight="1" spans="1:10">
      <c r="A18" s="11">
        <v>13</v>
      </c>
      <c r="B18" s="12" t="s">
        <v>109</v>
      </c>
      <c r="C18" s="12" t="s">
        <v>110</v>
      </c>
      <c r="D18" s="12" t="s">
        <v>21</v>
      </c>
      <c r="E18" s="12" t="s">
        <v>111</v>
      </c>
      <c r="F18" s="12">
        <v>49.6048</v>
      </c>
      <c r="G18" s="12" t="s">
        <v>112</v>
      </c>
      <c r="H18" s="12" t="s">
        <v>19</v>
      </c>
      <c r="I18" s="12"/>
      <c r="J18" s="15"/>
    </row>
    <row r="19" customFormat="1" ht="83" customHeight="1" spans="1:10">
      <c r="A19" s="11">
        <v>14</v>
      </c>
      <c r="B19" s="12" t="s">
        <v>109</v>
      </c>
      <c r="C19" s="12" t="s">
        <v>118</v>
      </c>
      <c r="D19" s="12" t="s">
        <v>21</v>
      </c>
      <c r="E19" s="12" t="s">
        <v>119</v>
      </c>
      <c r="F19" s="12">
        <v>73.4118</v>
      </c>
      <c r="G19" s="12" t="s">
        <v>120</v>
      </c>
      <c r="H19" s="12" t="s">
        <v>19</v>
      </c>
      <c r="I19" s="12"/>
      <c r="J19" s="15"/>
    </row>
    <row r="20" customFormat="1" ht="76" customHeight="1" spans="1:10">
      <c r="A20" s="11">
        <v>15</v>
      </c>
      <c r="B20" s="12" t="s">
        <v>125</v>
      </c>
      <c r="C20" s="12" t="s">
        <v>126</v>
      </c>
      <c r="D20" s="12" t="s">
        <v>44</v>
      </c>
      <c r="E20" s="12" t="s">
        <v>127</v>
      </c>
      <c r="F20" s="12">
        <v>94.0836</v>
      </c>
      <c r="G20" s="12" t="s">
        <v>128</v>
      </c>
      <c r="H20" s="12" t="s">
        <v>19</v>
      </c>
      <c r="I20" s="12"/>
      <c r="J20" s="15"/>
    </row>
    <row r="21" customFormat="1" ht="76" customHeight="1" spans="1:10">
      <c r="A21" s="11">
        <v>16</v>
      </c>
      <c r="B21" s="12" t="s">
        <v>134</v>
      </c>
      <c r="C21" s="12" t="s">
        <v>135</v>
      </c>
      <c r="D21" s="12" t="s">
        <v>44</v>
      </c>
      <c r="E21" s="12" t="s">
        <v>136</v>
      </c>
      <c r="F21" s="12">
        <v>73.5214</v>
      </c>
      <c r="G21" s="12" t="s">
        <v>137</v>
      </c>
      <c r="H21" s="12" t="s">
        <v>19</v>
      </c>
      <c r="I21" s="12"/>
      <c r="J21" s="15"/>
    </row>
    <row r="22" customFormat="1" ht="76" customHeight="1" spans="1:10">
      <c r="A22" s="11">
        <v>17</v>
      </c>
      <c r="B22" s="12" t="s">
        <v>134</v>
      </c>
      <c r="C22" s="12" t="s">
        <v>142</v>
      </c>
      <c r="D22" s="12" t="s">
        <v>44</v>
      </c>
      <c r="E22" s="12" t="s">
        <v>143</v>
      </c>
      <c r="F22" s="12">
        <v>79.5435</v>
      </c>
      <c r="G22" s="12" t="s">
        <v>144</v>
      </c>
      <c r="H22" s="12" t="s">
        <v>19</v>
      </c>
      <c r="I22" s="12"/>
      <c r="J22" s="15"/>
    </row>
    <row r="23" customFormat="1" ht="76" customHeight="1" spans="1:10">
      <c r="A23" s="11">
        <v>18</v>
      </c>
      <c r="B23" s="12" t="s">
        <v>134</v>
      </c>
      <c r="C23" s="12" t="s">
        <v>149</v>
      </c>
      <c r="D23" s="12" t="s">
        <v>44</v>
      </c>
      <c r="E23" s="12" t="s">
        <v>150</v>
      </c>
      <c r="F23" s="12">
        <v>97.0926</v>
      </c>
      <c r="G23" s="12" t="s">
        <v>151</v>
      </c>
      <c r="H23" s="12" t="s">
        <v>19</v>
      </c>
      <c r="I23" s="12"/>
      <c r="J23" s="15"/>
    </row>
    <row r="24" customFormat="1" ht="76" customHeight="1" spans="1:10">
      <c r="A24" s="11">
        <v>19</v>
      </c>
      <c r="B24" s="12" t="s">
        <v>156</v>
      </c>
      <c r="C24" s="12" t="s">
        <v>157</v>
      </c>
      <c r="D24" s="12" t="s">
        <v>44</v>
      </c>
      <c r="E24" s="12" t="s">
        <v>158</v>
      </c>
      <c r="F24" s="12">
        <v>77.8076</v>
      </c>
      <c r="G24" s="12" t="s">
        <v>159</v>
      </c>
      <c r="H24" s="12" t="s">
        <v>19</v>
      </c>
      <c r="I24" s="12"/>
      <c r="J24" s="15"/>
    </row>
    <row r="25" ht="62" customHeight="1" spans="1:9">
      <c r="A25" s="11" t="s">
        <v>164</v>
      </c>
      <c r="B25" s="12"/>
      <c r="C25" s="12"/>
      <c r="D25" s="12"/>
      <c r="E25" s="12"/>
      <c r="F25" s="12">
        <f>SUM(F6:F24)</f>
        <v>1999.2922</v>
      </c>
      <c r="G25" s="12"/>
      <c r="H25" s="12"/>
      <c r="I25" s="12"/>
    </row>
    <row r="26" ht="57" customHeight="1"/>
    <row r="29" spans="6:7">
      <c r="F29" s="13"/>
      <c r="G29" s="13"/>
    </row>
  </sheetData>
  <autoFilter ref="A5:K27">
    <sortState ref="A5:K27">
      <sortCondition ref="B5:B24"/>
    </sortState>
    <extLst/>
  </autoFilter>
  <mergeCells count="11">
    <mergeCell ref="A1:B1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590277777777778" right="0.590277777777778" top="0.432638888888889" bottom="0.826388888888889" header="0.196527777777778" footer="0.511805555555556"/>
  <pageSetup paperSize="9" scale="87" fitToHeight="0" orientation="landscape" horizontalDpi="600"/>
  <headerFooter>
    <oddFooter>&amp;C第 &amp;P 页，共 &amp;N 页</oddFooter>
  </headerFooter>
  <rowBreaks count="4" manualBreakCount="4">
    <brk id="25" max="16383" man="1"/>
    <brk id="25" max="16383" man="1"/>
    <brk id="25" max="16383" man="1"/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view="pageBreakPreview" zoomScale="90" zoomScaleNormal="100" workbookViewId="0">
      <pane ySplit="5" topLeftCell="A12" activePane="bottomLeft" state="frozen"/>
      <selection/>
      <selection pane="bottomLeft" activeCell="O14" sqref="O14"/>
    </sheetView>
  </sheetViews>
  <sheetFormatPr defaultColWidth="9" defaultRowHeight="13.5"/>
  <cols>
    <col min="1" max="1" width="7.8" style="2" customWidth="1"/>
    <col min="2" max="2" width="15.825" style="2" customWidth="1"/>
    <col min="3" max="3" width="25.975" style="2" customWidth="1"/>
    <col min="4" max="4" width="15" style="2" customWidth="1"/>
    <col min="5" max="5" width="12.6333333333333" style="2" customWidth="1"/>
    <col min="6" max="6" width="12.5" style="2" customWidth="1"/>
    <col min="7" max="7" width="42.6333333333333" style="2" customWidth="1"/>
    <col min="8" max="8" width="15.4166666666667" style="2" customWidth="1"/>
    <col min="9" max="9" width="9.16666666666667" style="2" customWidth="1"/>
    <col min="10" max="10" width="9" style="3"/>
    <col min="11" max="12" width="9" style="2"/>
    <col min="13" max="13" width="20.9333333333333" style="2" customWidth="1"/>
    <col min="14" max="16384" width="9" style="2"/>
  </cols>
  <sheetData>
    <row r="1" ht="23" customHeight="1" spans="1:2">
      <c r="A1" s="4" t="s">
        <v>0</v>
      </c>
      <c r="B1" s="5"/>
    </row>
    <row r="2" ht="41.1" customHeight="1" spans="1:9">
      <c r="A2" s="6" t="s">
        <v>165</v>
      </c>
      <c r="B2" s="6"/>
      <c r="C2" s="6"/>
      <c r="D2" s="6"/>
      <c r="E2" s="6"/>
      <c r="F2" s="6"/>
      <c r="G2" s="6"/>
      <c r="H2" s="6"/>
      <c r="I2" s="6"/>
    </row>
    <row r="3" ht="20.1" customHeight="1" spans="1:8">
      <c r="A3" s="7"/>
      <c r="B3" s="7"/>
      <c r="C3" s="7"/>
      <c r="D3" s="7"/>
      <c r="E3" s="7"/>
      <c r="F3" s="7"/>
      <c r="G3" s="8"/>
      <c r="H3" s="9" t="s">
        <v>2</v>
      </c>
    </row>
    <row r="4" ht="25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14</v>
      </c>
      <c r="I4" s="14" t="s">
        <v>16</v>
      </c>
    </row>
    <row r="5" ht="25" customHeight="1" spans="1:9">
      <c r="A5" s="10"/>
      <c r="B5" s="10"/>
      <c r="C5" s="10"/>
      <c r="D5" s="10"/>
      <c r="E5" s="10"/>
      <c r="F5" s="10"/>
      <c r="G5" s="10"/>
      <c r="H5" s="10"/>
      <c r="I5" s="14"/>
    </row>
    <row r="6" s="1" customFormat="1" ht="105" customHeight="1" spans="1:10">
      <c r="A6" s="11">
        <v>1</v>
      </c>
      <c r="B6" s="12" t="s">
        <v>19</v>
      </c>
      <c r="C6" s="12" t="s">
        <v>20</v>
      </c>
      <c r="D6" s="12" t="s">
        <v>21</v>
      </c>
      <c r="E6" s="12" t="s">
        <v>22</v>
      </c>
      <c r="F6" s="12">
        <v>269.0717</v>
      </c>
      <c r="G6" s="12" t="s">
        <v>23</v>
      </c>
      <c r="H6" s="12" t="s">
        <v>19</v>
      </c>
      <c r="I6" s="12"/>
      <c r="J6" s="15"/>
    </row>
    <row r="7" ht="105" customHeight="1" spans="1:10">
      <c r="A7" s="11">
        <v>2</v>
      </c>
      <c r="B7" s="12" t="s">
        <v>19</v>
      </c>
      <c r="C7" s="12" t="s">
        <v>35</v>
      </c>
      <c r="D7" s="12" t="s">
        <v>21</v>
      </c>
      <c r="E7" s="12" t="s">
        <v>36</v>
      </c>
      <c r="F7" s="12">
        <v>127.2169</v>
      </c>
      <c r="G7" s="12" t="s">
        <v>37</v>
      </c>
      <c r="H7" s="12" t="s">
        <v>19</v>
      </c>
      <c r="I7" s="12"/>
      <c r="J7" s="15"/>
    </row>
    <row r="8" customFormat="1" ht="105" customHeight="1" spans="1:10">
      <c r="A8" s="11">
        <v>3</v>
      </c>
      <c r="B8" s="12" t="s">
        <v>19</v>
      </c>
      <c r="C8" s="12" t="s">
        <v>43</v>
      </c>
      <c r="D8" s="12" t="s">
        <v>44</v>
      </c>
      <c r="E8" s="12" t="s">
        <v>36</v>
      </c>
      <c r="F8" s="12">
        <v>134.029</v>
      </c>
      <c r="G8" s="12" t="s">
        <v>45</v>
      </c>
      <c r="H8" s="12" t="s">
        <v>19</v>
      </c>
      <c r="I8" s="12"/>
      <c r="J8" s="15"/>
    </row>
    <row r="9" customFormat="1" ht="105" customHeight="1" spans="1:10">
      <c r="A9" s="11">
        <v>4</v>
      </c>
      <c r="B9" s="12" t="s">
        <v>19</v>
      </c>
      <c r="C9" s="12" t="s">
        <v>50</v>
      </c>
      <c r="D9" s="12" t="s">
        <v>21</v>
      </c>
      <c r="E9" s="12" t="s">
        <v>51</v>
      </c>
      <c r="F9" s="12">
        <v>96.359</v>
      </c>
      <c r="G9" s="12" t="s">
        <v>52</v>
      </c>
      <c r="H9" s="12" t="s">
        <v>19</v>
      </c>
      <c r="I9" s="12"/>
      <c r="J9" s="15"/>
    </row>
    <row r="10" customFormat="1" ht="105" customHeight="1" spans="1:10">
      <c r="A10" s="11">
        <v>5</v>
      </c>
      <c r="B10" s="12" t="s">
        <v>19</v>
      </c>
      <c r="C10" s="12" t="s">
        <v>57</v>
      </c>
      <c r="D10" s="12" t="s">
        <v>21</v>
      </c>
      <c r="E10" s="12" t="s">
        <v>51</v>
      </c>
      <c r="F10" s="12">
        <v>121.9259</v>
      </c>
      <c r="G10" s="12" t="s">
        <v>58</v>
      </c>
      <c r="H10" s="12" t="s">
        <v>19</v>
      </c>
      <c r="I10" s="12"/>
      <c r="J10" s="15"/>
    </row>
    <row r="11" customFormat="1" ht="105" customHeight="1" spans="1:10">
      <c r="A11" s="11">
        <v>6</v>
      </c>
      <c r="B11" s="12" t="s">
        <v>19</v>
      </c>
      <c r="C11" s="12" t="s">
        <v>61</v>
      </c>
      <c r="D11" s="12" t="s">
        <v>21</v>
      </c>
      <c r="E11" s="12" t="s">
        <v>51</v>
      </c>
      <c r="F11" s="12">
        <v>146.1247</v>
      </c>
      <c r="G11" s="12" t="s">
        <v>62</v>
      </c>
      <c r="H11" s="12" t="s">
        <v>19</v>
      </c>
      <c r="I11" s="12"/>
      <c r="J11" s="15"/>
    </row>
    <row r="12" customFormat="1" ht="105" customHeight="1" spans="1:10">
      <c r="A12" s="11">
        <v>7</v>
      </c>
      <c r="B12" s="12" t="s">
        <v>19</v>
      </c>
      <c r="C12" s="12" t="s">
        <v>66</v>
      </c>
      <c r="D12" s="12" t="s">
        <v>21</v>
      </c>
      <c r="E12" s="12" t="s">
        <v>51</v>
      </c>
      <c r="F12" s="12">
        <v>196.6942</v>
      </c>
      <c r="G12" s="12" t="s">
        <v>67</v>
      </c>
      <c r="H12" s="12" t="s">
        <v>19</v>
      </c>
      <c r="I12" s="12"/>
      <c r="J12" s="15"/>
    </row>
    <row r="13" ht="80" customHeight="1" spans="1:9">
      <c r="A13" s="11" t="s">
        <v>164</v>
      </c>
      <c r="B13" s="12"/>
      <c r="C13" s="12"/>
      <c r="D13" s="12"/>
      <c r="E13" s="12"/>
      <c r="F13" s="12">
        <f>SUM(F6:F12)</f>
        <v>1091.4214</v>
      </c>
      <c r="G13" s="12"/>
      <c r="H13" s="12"/>
      <c r="I13" s="12"/>
    </row>
    <row r="14" ht="57" customHeight="1"/>
    <row r="17" spans="6:7">
      <c r="F17" s="13"/>
      <c r="G17" s="13"/>
    </row>
  </sheetData>
  <autoFilter ref="A5:K15">
    <sortState ref="A5:K15">
      <sortCondition ref="B5:B22"/>
    </sortState>
    <extLst/>
  </autoFilter>
  <mergeCells count="11">
    <mergeCell ref="A1:B1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590277777777778" right="0.590277777777778" top="0.432638888888889" bottom="0.826388888888889" header="0.196527777777778" footer="0.511805555555556"/>
  <pageSetup paperSize="9" scale="87" fitToHeight="0" orientation="landscape" horizontalDpi="600"/>
  <headerFooter>
    <oddFooter>&amp;C第 &amp;P 页，共 &amp;N 页</oddFooter>
  </headerFooter>
  <rowBreaks count="4" manualBreakCount="4">
    <brk id="13" max="16383" man="1"/>
    <brk id="13" max="16383" man="1"/>
    <brk id="13" max="16383" man="1"/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放大版</vt:lpstr>
      <vt:lpstr>放大版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「奇迹」</cp:lastModifiedBy>
  <dcterms:created xsi:type="dcterms:W3CDTF">2018-02-27T11:14:00Z</dcterms:created>
  <cp:lastPrinted>2019-03-22T10:36:00Z</cp:lastPrinted>
  <dcterms:modified xsi:type="dcterms:W3CDTF">2023-05-31T00:19:25Z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6F05D72634D840EE936E8178536659EC</vt:lpwstr>
  </property>
  <property fmtid="{D5CDD505-2E9C-101B-9397-08002B2CF9AE}" pid="6" name="commondata">
    <vt:lpwstr>eyJoZGlkIjoiZGM3NjYzODVjNmNiNWJmYTMwNGE4NThhYWU1YTE0NmIifQ==</vt:lpwstr>
  </property>
</Properties>
</file>