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一需另行申请资金解决项目统计表" sheetId="5" r:id="rId1"/>
    <sheet name="Sheet1" sheetId="6" state="hidden" r:id="rId2"/>
  </sheets>
  <externalReferences>
    <externalReference r:id="rId3"/>
  </externalReferences>
  <definedNames>
    <definedName name="_xlnm._FilterDatabase" localSheetId="0" hidden="1">表一需另行申请资金解决项目统计表!$A$5:$F$7</definedName>
    <definedName name="项目分类">'[1]2-扶贫项目实施情况表'!$V$3:$V$106</definedName>
    <definedName name="_xlnm.Print_Titles" localSheetId="0">表一需另行申请资金解决项目统计表!$2:$4</definedName>
    <definedName name="_xlnm.Print_Area" localSheetId="0">表一需另行申请资金解决项目统计表!$A$1:$F$16</definedName>
  </definedNames>
  <calcPr calcId="144525" concurrentCalc="0"/>
</workbook>
</file>

<file path=xl/sharedStrings.xml><?xml version="1.0" encoding="utf-8"?>
<sst xmlns="http://schemas.openxmlformats.org/spreadsheetml/2006/main" count="58" uniqueCount="40">
  <si>
    <t>附件：</t>
  </si>
  <si>
    <t>鲁山县使用存量资金解决村集体参股户用光伏项目统计表</t>
  </si>
  <si>
    <t>单位：户/万元</t>
  </si>
  <si>
    <t>序号</t>
  </si>
  <si>
    <t>实施单位</t>
  </si>
  <si>
    <t>项目名称</t>
  </si>
  <si>
    <t>户数</t>
  </si>
  <si>
    <t>资金规模</t>
  </si>
  <si>
    <t>备注</t>
  </si>
  <si>
    <t>合计</t>
  </si>
  <si>
    <t>土门办事处</t>
  </si>
  <si>
    <t>鲁山县户用光伏村集体参股经营</t>
  </si>
  <si>
    <t>31户，每户1.9万元；4户，每户1.3万元</t>
  </si>
  <si>
    <t>熊背乡</t>
  </si>
  <si>
    <t>4户，每户1.9万元</t>
  </si>
  <si>
    <t>张良镇</t>
  </si>
  <si>
    <t>41户，每户1.9万元；1户1.5万元</t>
  </si>
  <si>
    <t>库区乡</t>
  </si>
  <si>
    <t>22户，每户1.9万元</t>
  </si>
  <si>
    <t>鲁阳街道</t>
  </si>
  <si>
    <t>5户，每户1.9万元</t>
  </si>
  <si>
    <t>背孜乡</t>
  </si>
  <si>
    <t>3户，每户1.3万元</t>
  </si>
  <si>
    <t>仓头乡</t>
  </si>
  <si>
    <t>4户，每户1.3万元</t>
  </si>
  <si>
    <t>董周乡</t>
  </si>
  <si>
    <t>马楼乡</t>
  </si>
  <si>
    <t>辛集乡</t>
  </si>
  <si>
    <t>8户，每户1.3万元</t>
  </si>
  <si>
    <t>张官营镇</t>
  </si>
  <si>
    <t>5户，每户1.3万元</t>
  </si>
  <si>
    <t>国土资源局拨入易地扶贫搬迁拆旧复垦费(2018年结转)</t>
  </si>
  <si>
    <t>原收回文件 
鲁贫开发〔2019〕96号</t>
  </si>
  <si>
    <t>观音寺乡</t>
  </si>
  <si>
    <t>易地扶贫搬迁拆旧复垦费(2018年结转)</t>
  </si>
  <si>
    <t>易地搬迁拆旧复垦费(2018年结转)</t>
  </si>
  <si>
    <t>下汤镇</t>
  </si>
  <si>
    <t>国土转入易地扶贫搬迁款拆旧复垦费(2018年结转)</t>
  </si>
  <si>
    <t>原收回文件（鲁财预字【2019】315号</t>
  </si>
  <si>
    <t>国土局转易地扶贫搬迁拆旧复垦费(2018年结转)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</si>
</sst>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6">
    <xf numFmtId="0" fontId="0" fillId="0" borderId="0"/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4" fillId="12" borderId="2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6" fillId="0" borderId="0"/>
    <xf numFmtId="0" fontId="18" fillId="0" borderId="0" applyNumberFormat="0" applyFill="0" applyBorder="0" applyAlignment="0" applyProtection="0">
      <alignment vertical="center"/>
    </xf>
    <xf numFmtId="0" fontId="12" fillId="16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0" fillId="25" borderId="9" applyNumberFormat="0" applyAlignment="0" applyProtection="0">
      <alignment vertical="center"/>
    </xf>
    <xf numFmtId="0" fontId="31" fillId="25" borderId="2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/>
    <xf numFmtId="0" fontId="9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6" fillId="0" borderId="0">
      <alignment vertical="center"/>
    </xf>
    <xf numFmtId="0" fontId="12" fillId="0" borderId="0">
      <alignment vertical="center"/>
    </xf>
    <xf numFmtId="0" fontId="22" fillId="0" borderId="0"/>
    <xf numFmtId="0" fontId="12" fillId="0" borderId="0">
      <alignment vertical="center"/>
    </xf>
    <xf numFmtId="0" fontId="0" fillId="0" borderId="0"/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2" xfId="59"/>
    <cellStyle name="常规 3" xfId="60"/>
    <cellStyle name="常规 4" xfId="61"/>
    <cellStyle name="常规 4 2" xfId="62"/>
    <cellStyle name="常规_Sheet1" xfId="63"/>
    <cellStyle name="常规 11" xfId="64"/>
    <cellStyle name="常规 2 8" xfId="65"/>
    <cellStyle name="常规 12 2" xfId="66"/>
    <cellStyle name="常规 2 3" xfId="67"/>
    <cellStyle name="常规 15" xfId="68"/>
    <cellStyle name="常规 5" xfId="69"/>
    <cellStyle name="常规 3 2 2 2" xfId="70"/>
    <cellStyle name="常规 2 2 4 2" xfId="71"/>
    <cellStyle name="Normal" xfId="72"/>
    <cellStyle name="常规 19" xfId="73"/>
    <cellStyle name="常规 16" xfId="74"/>
    <cellStyle name="常规 2 6" xfId="75"/>
  </cellStyles>
  <tableStyles count="0" defaultTableStyle="TableStyleMedium2" defaultPivotStyle="PivotStyleLight16"/>
  <colors>
    <mruColors>
      <color rgb="0092D050"/>
      <color rgb="00FF0000"/>
      <color rgb="0000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view="pageBreakPreview" zoomScale="80" zoomScaleNormal="100" zoomScaleSheetLayoutView="80" workbookViewId="0">
      <pane ySplit="5" topLeftCell="A6" activePane="bottomLeft" state="frozen"/>
      <selection/>
      <selection pane="bottomLeft" activeCell="E8" sqref="E8"/>
    </sheetView>
  </sheetViews>
  <sheetFormatPr defaultColWidth="9" defaultRowHeight="13.5"/>
  <cols>
    <col min="1" max="1" width="13.2833333333333" style="9" customWidth="1"/>
    <col min="2" max="2" width="25.3583333333333" style="9" customWidth="1"/>
    <col min="3" max="3" width="47.3416666666667" style="9" customWidth="1"/>
    <col min="4" max="4" width="17.8" style="9" customWidth="1"/>
    <col min="5" max="5" width="17.9583333333333" style="9" customWidth="1"/>
    <col min="6" max="6" width="12.9666666666667" style="9" customWidth="1"/>
    <col min="7" max="7" width="9" style="9" customWidth="1"/>
    <col min="8" max="8" width="26.4" style="9" customWidth="1"/>
    <col min="9" max="10" width="9" style="9"/>
    <col min="11" max="11" width="12.625" style="9"/>
    <col min="12" max="16384" width="9" style="9"/>
  </cols>
  <sheetData>
    <row r="1" ht="40" customHeight="1" spans="1:1">
      <c r="A1" s="10" t="s">
        <v>0</v>
      </c>
    </row>
    <row r="2" s="9" customFormat="1" ht="44" customHeight="1" spans="1:6">
      <c r="A2" s="12" t="s">
        <v>1</v>
      </c>
      <c r="B2" s="12"/>
      <c r="C2" s="12"/>
      <c r="D2" s="12"/>
      <c r="E2" s="12"/>
      <c r="F2" s="12"/>
    </row>
    <row r="3" s="9" customFormat="1" ht="44" customHeight="1" spans="1:6">
      <c r="A3" s="13"/>
      <c r="B3" s="13"/>
      <c r="C3" s="13"/>
      <c r="D3" s="14"/>
      <c r="E3" s="15" t="s">
        <v>2</v>
      </c>
      <c r="F3" s="15"/>
    </row>
    <row r="4" s="10" customFormat="1" ht="63" customHeight="1" spans="1:8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7" t="s">
        <v>8</v>
      </c>
      <c r="H4" s="10">
        <v>237.5</v>
      </c>
    </row>
    <row r="5" s="10" customFormat="1" ht="63" customHeight="1" spans="1:11">
      <c r="A5" s="18" t="s">
        <v>9</v>
      </c>
      <c r="B5" s="18"/>
      <c r="C5" s="16"/>
      <c r="D5" s="16">
        <f>SUM(D6:D16)</f>
        <v>135</v>
      </c>
      <c r="E5" s="16">
        <f>SUM(E6:E16)</f>
        <v>237.5</v>
      </c>
      <c r="F5" s="19"/>
      <c r="H5" s="10">
        <v>1018.4</v>
      </c>
      <c r="I5" s="10">
        <v>2000</v>
      </c>
      <c r="J5" s="10">
        <v>3255.9</v>
      </c>
      <c r="K5" s="10">
        <f>J5/1.9</f>
        <v>1713.63157894737</v>
      </c>
    </row>
    <row r="6" s="11" customFormat="1" ht="54" customHeight="1" spans="1:11">
      <c r="A6" s="3">
        <v>1</v>
      </c>
      <c r="B6" s="3" t="s">
        <v>10</v>
      </c>
      <c r="C6" s="3" t="s">
        <v>11</v>
      </c>
      <c r="D6" s="3">
        <v>35</v>
      </c>
      <c r="E6" s="3">
        <v>64.1</v>
      </c>
      <c r="F6" s="20" t="s">
        <v>12</v>
      </c>
      <c r="K6" s="11">
        <v>0.63157894737</v>
      </c>
    </row>
    <row r="7" s="11" customFormat="1" ht="54" customHeight="1" spans="1:11">
      <c r="A7" s="3">
        <v>2</v>
      </c>
      <c r="B7" s="3" t="s">
        <v>13</v>
      </c>
      <c r="C7" s="3" t="s">
        <v>11</v>
      </c>
      <c r="D7" s="3">
        <v>4</v>
      </c>
      <c r="E7" s="3">
        <v>7.6</v>
      </c>
      <c r="F7" s="20" t="s">
        <v>14</v>
      </c>
      <c r="K7" s="11">
        <f>K6*1.9</f>
        <v>1.200000000003</v>
      </c>
    </row>
    <row r="8" s="9" customFormat="1" ht="54" customHeight="1" spans="1:6">
      <c r="A8" s="3">
        <v>3</v>
      </c>
      <c r="B8" s="21" t="s">
        <v>15</v>
      </c>
      <c r="C8" s="21" t="s">
        <v>11</v>
      </c>
      <c r="D8" s="21">
        <v>42</v>
      </c>
      <c r="E8" s="21">
        <v>79.4</v>
      </c>
      <c r="F8" s="21" t="s">
        <v>16</v>
      </c>
    </row>
    <row r="9" ht="54" customHeight="1" spans="1:6">
      <c r="A9" s="3">
        <v>4</v>
      </c>
      <c r="B9" s="21" t="s">
        <v>17</v>
      </c>
      <c r="C9" s="21" t="s">
        <v>11</v>
      </c>
      <c r="D9" s="21">
        <v>22</v>
      </c>
      <c r="E9" s="21">
        <v>41.8</v>
      </c>
      <c r="F9" s="21" t="s">
        <v>18</v>
      </c>
    </row>
    <row r="10" ht="54" customHeight="1" spans="1:6">
      <c r="A10" s="3">
        <v>5</v>
      </c>
      <c r="B10" s="21" t="s">
        <v>19</v>
      </c>
      <c r="C10" s="21" t="s">
        <v>11</v>
      </c>
      <c r="D10" s="21">
        <v>5</v>
      </c>
      <c r="E10" s="21">
        <v>9.5</v>
      </c>
      <c r="F10" s="21" t="s">
        <v>20</v>
      </c>
    </row>
    <row r="11" ht="54" customHeight="1" spans="1:6">
      <c r="A11" s="3">
        <v>6</v>
      </c>
      <c r="B11" s="21" t="s">
        <v>21</v>
      </c>
      <c r="C11" s="21" t="s">
        <v>11</v>
      </c>
      <c r="D11" s="21">
        <v>3</v>
      </c>
      <c r="E11" s="21">
        <v>3.9</v>
      </c>
      <c r="F11" s="21" t="s">
        <v>22</v>
      </c>
    </row>
    <row r="12" ht="54" customHeight="1" spans="1:6">
      <c r="A12" s="3">
        <v>7</v>
      </c>
      <c r="B12" s="21" t="s">
        <v>23</v>
      </c>
      <c r="C12" s="21" t="s">
        <v>11</v>
      </c>
      <c r="D12" s="21">
        <v>4</v>
      </c>
      <c r="E12" s="21">
        <v>5.2</v>
      </c>
      <c r="F12" s="21" t="s">
        <v>24</v>
      </c>
    </row>
    <row r="13" ht="54" customHeight="1" spans="1:6">
      <c r="A13" s="3">
        <v>8</v>
      </c>
      <c r="B13" s="21" t="s">
        <v>25</v>
      </c>
      <c r="C13" s="21" t="s">
        <v>11</v>
      </c>
      <c r="D13" s="21">
        <v>3</v>
      </c>
      <c r="E13" s="21">
        <v>3.9</v>
      </c>
      <c r="F13" s="21" t="s">
        <v>22</v>
      </c>
    </row>
    <row r="14" ht="54" customHeight="1" spans="1:6">
      <c r="A14" s="3">
        <v>9</v>
      </c>
      <c r="B14" s="21" t="s">
        <v>26</v>
      </c>
      <c r="C14" s="21" t="s">
        <v>11</v>
      </c>
      <c r="D14" s="21">
        <v>4</v>
      </c>
      <c r="E14" s="21">
        <v>5.2</v>
      </c>
      <c r="F14" s="21" t="s">
        <v>24</v>
      </c>
    </row>
    <row r="15" ht="54" customHeight="1" spans="1:6">
      <c r="A15" s="3">
        <v>10</v>
      </c>
      <c r="B15" s="21" t="s">
        <v>27</v>
      </c>
      <c r="C15" s="21" t="s">
        <v>11</v>
      </c>
      <c r="D15" s="21">
        <v>8</v>
      </c>
      <c r="E15" s="21">
        <v>10.4</v>
      </c>
      <c r="F15" s="21" t="s">
        <v>28</v>
      </c>
    </row>
    <row r="16" ht="54" customHeight="1" spans="1:6">
      <c r="A16" s="3">
        <v>11</v>
      </c>
      <c r="B16" s="21" t="s">
        <v>29</v>
      </c>
      <c r="C16" s="21" t="s">
        <v>11</v>
      </c>
      <c r="D16" s="21">
        <v>5</v>
      </c>
      <c r="E16" s="21">
        <v>6.5</v>
      </c>
      <c r="F16" s="21" t="s">
        <v>30</v>
      </c>
    </row>
  </sheetData>
  <mergeCells count="3">
    <mergeCell ref="A2:F2"/>
    <mergeCell ref="E3:F3"/>
    <mergeCell ref="A5:B5"/>
  </mergeCells>
  <pageMargins left="0.751388888888889" right="0.751388888888889" top="0.590277777777778" bottom="0.708333333333333" header="0.5" footer="0.5"/>
  <pageSetup paperSize="9" scale="6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9" sqref="D9"/>
    </sheetView>
  </sheetViews>
  <sheetFormatPr defaultColWidth="9" defaultRowHeight="14.25" outlineLevelRow="4" outlineLevelCol="5"/>
  <cols>
    <col min="3" max="3" width="29.5" customWidth="1"/>
  </cols>
  <sheetData>
    <row r="1" s="1" customFormat="1" ht="46" customHeight="1" spans="1:6">
      <c r="A1" s="3">
        <v>1</v>
      </c>
      <c r="B1" s="4" t="s">
        <v>21</v>
      </c>
      <c r="C1" s="4" t="s">
        <v>31</v>
      </c>
      <c r="D1" s="4">
        <v>13.24</v>
      </c>
      <c r="E1" s="4" t="s">
        <v>32</v>
      </c>
      <c r="F1" s="5"/>
    </row>
    <row r="2" s="2" customFormat="1" ht="46" customHeight="1" spans="1:6">
      <c r="A2" s="3">
        <v>6</v>
      </c>
      <c r="B2" s="6" t="s">
        <v>33</v>
      </c>
      <c r="C2" s="6" t="s">
        <v>34</v>
      </c>
      <c r="D2" s="6">
        <v>2.8328</v>
      </c>
      <c r="E2" s="6" t="s">
        <v>32</v>
      </c>
      <c r="F2" s="7"/>
    </row>
    <row r="3" s="2" customFormat="1" ht="46" customHeight="1" spans="1:6">
      <c r="A3" s="3">
        <v>7</v>
      </c>
      <c r="B3" s="6" t="s">
        <v>33</v>
      </c>
      <c r="C3" s="6" t="s">
        <v>35</v>
      </c>
      <c r="D3" s="6">
        <v>2.9</v>
      </c>
      <c r="E3" s="6" t="s">
        <v>32</v>
      </c>
      <c r="F3" s="7"/>
    </row>
    <row r="4" s="1" customFormat="1" ht="46" customHeight="1" spans="1:6">
      <c r="A4" s="3">
        <v>20</v>
      </c>
      <c r="B4" s="4" t="s">
        <v>36</v>
      </c>
      <c r="C4" s="8" t="s">
        <v>37</v>
      </c>
      <c r="D4" s="4">
        <v>126.2969</v>
      </c>
      <c r="E4" s="4" t="s">
        <v>38</v>
      </c>
      <c r="F4" s="5"/>
    </row>
    <row r="5" s="1" customFormat="1" ht="46" customHeight="1" spans="1:6">
      <c r="A5" s="3">
        <v>28</v>
      </c>
      <c r="B5" s="4" t="s">
        <v>13</v>
      </c>
      <c r="C5" s="4" t="s">
        <v>39</v>
      </c>
      <c r="D5" s="4">
        <v>0.4699</v>
      </c>
      <c r="E5" s="4" t="s">
        <v>32</v>
      </c>
      <c r="F5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表一需另行申请资金解决项目统计表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「奇迹」</cp:lastModifiedBy>
  <dcterms:created xsi:type="dcterms:W3CDTF">2008-09-11T17:22:00Z</dcterms:created>
  <dcterms:modified xsi:type="dcterms:W3CDTF">2020-09-29T08:21:30Z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