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Sheet1!$A$4:$J$44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<sst xmlns="http://schemas.openxmlformats.org/spreadsheetml/2006/main" count="255" uniqueCount="132">
  <si>
    <t>2020年鲁山县扶贫资金项目绩效抽审项目情况明细表</t>
  </si>
  <si>
    <t>序号</t>
  </si>
  <si>
    <t>项目基本情况</t>
  </si>
  <si>
    <t>项目预算及执行情况</t>
  </si>
  <si>
    <t>核心绩效指标设定及完成情况</t>
  </si>
  <si>
    <t>项目名称</t>
  </si>
  <si>
    <t>预算单位</t>
  </si>
  <si>
    <t>项目性质</t>
  </si>
  <si>
    <t>项目类型</t>
  </si>
  <si>
    <t>金额</t>
  </si>
  <si>
    <t>支出</t>
  </si>
  <si>
    <t>执行率</t>
  </si>
  <si>
    <t>核心指标设置</t>
  </si>
  <si>
    <t>自评完成情况</t>
  </si>
  <si>
    <t>合计</t>
  </si>
  <si>
    <t>鲁山县2019年下半年雨露计划短期技能培训补助资金</t>
  </si>
  <si>
    <t>县扶贫办</t>
  </si>
  <si>
    <t>农业生产发展</t>
  </si>
  <si>
    <t>“雨露计划”培训</t>
  </si>
  <si>
    <t>享受职业培训补贴人次数（≥589人次）职业培训补贴发放准确率（≥100%）</t>
  </si>
  <si>
    <t>完成100%</t>
  </si>
  <si>
    <t>鲁山县2019年户用分布式光伏发电到户增收项目</t>
  </si>
  <si>
    <t>其他</t>
  </si>
  <si>
    <t>带动增加贫困人口全年总收入（≥0.8万元）受益建档立卡贫困人口数（≥265人）</t>
  </si>
  <si>
    <t>马楼乡虎营村食用菌大棚建设项目</t>
  </si>
  <si>
    <t>马楼乡</t>
  </si>
  <si>
    <t>种植业</t>
  </si>
  <si>
    <t>带动增加贫困人口全年总收入（≥36.4万元）受益建档立卡贫困人口数（≥199人）</t>
  </si>
  <si>
    <t>鲁山县2019年秋季雨露计划职业教育培训补助资金</t>
  </si>
  <si>
    <t>资助建档立卡贫困户子女人数（≥1586人）建档立卡贫困户子女生均资助标准（1500元/学年）</t>
  </si>
  <si>
    <t>磙子营乡码头赵村新建食用菌大棚及配套项目</t>
  </si>
  <si>
    <t>磙子营乡</t>
  </si>
  <si>
    <t>带动增加贫困人口全年总收入（≥6.8万元）受益建档立卡贫困人口数（≥16人）</t>
  </si>
  <si>
    <t>马楼乡虎营村食用菌大棚建设项目（二期）</t>
  </si>
  <si>
    <t>带动增加贫困人口全年总收入（≥36.4万元）受益建档立卡贫困人口数（≥395人）</t>
  </si>
  <si>
    <t>琴台街道米章社区冷库项目</t>
  </si>
  <si>
    <t>琴台办事处</t>
  </si>
  <si>
    <t>加工业</t>
  </si>
  <si>
    <t>带动增加贫困人口全年总收入（≥4.9万元）受益建档立卡贫困人口数（≥498人）</t>
  </si>
  <si>
    <t>四棵树乡彭庄村食用菌大棚配套项目</t>
  </si>
  <si>
    <t>四棵树乡</t>
  </si>
  <si>
    <t>带动增加贫困人口全年总收入（≥4.9万元）受益建档立卡贫困人口数（≥1165人）</t>
  </si>
  <si>
    <t>土门办事处构树庄村集体径济香菇种植项目</t>
  </si>
  <si>
    <t>土门办事处</t>
  </si>
  <si>
    <t>带动增加贫困人口全年总收入（≥10.2万元）受益建档立卡贫困人口数（≥216人）</t>
  </si>
  <si>
    <t>土门办事处焦山村香菇保鲜冷库项目</t>
  </si>
  <si>
    <t>带动增加贫困人口全年总收入（≥4.5万元）受益建档立卡贫困人口数（≥242人）</t>
  </si>
  <si>
    <t>熊背乡茶庵村大棚及配套项目</t>
  </si>
  <si>
    <t>熊背乡</t>
  </si>
  <si>
    <t>带动增加贫困人口全年总收入（≥7.8万元）受益建档立卡贫困人口数（≥43人）</t>
  </si>
  <si>
    <t>张店乡袁家沟村产业运输冷藏车项目</t>
  </si>
  <si>
    <t>张店乡</t>
  </si>
  <si>
    <t>带动增加贫困人口全年总收入（≥18.4万元）受益建档立卡贫困人口数（≥12人）</t>
  </si>
  <si>
    <t>张良镇郭沟村产业灌溉井项目</t>
  </si>
  <si>
    <t>张良镇</t>
  </si>
  <si>
    <t>带动增加贫困人口全年总收入（≥4.2万元）受益建档立卡贫困人口数（≥135人）</t>
  </si>
  <si>
    <t>观音寺乡太平堡村食用菌大棚项目</t>
  </si>
  <si>
    <t>观音寺乡</t>
  </si>
  <si>
    <t>带动增加贫困人口全年总收入（≥16万元）受益建档立卡贫困人口数（≥523人）</t>
  </si>
  <si>
    <t>观音寺乡下孤山村食用菌大棚建设项目</t>
  </si>
  <si>
    <t>带动增加贫困人口全年总收入（≥15.2万元）受益建档立卡贫困人口数（≥50人）</t>
  </si>
  <si>
    <t>观音寺乡竹园村香菇棚建设项目（二期）</t>
  </si>
  <si>
    <t>带动增加贫困人口全年总收入（≥6.8万元）受益建档立卡贫困人口数（≥250人）</t>
  </si>
  <si>
    <t>马楼乡虎营村食用菌大棚建设项目（三期）</t>
  </si>
  <si>
    <t>带动增加贫困人口全年总收入（≥3.88万元）受益建档立卡贫困人口数（≥199人）</t>
  </si>
  <si>
    <t>瀼河乡黑石头村香菇深加工项目</t>
  </si>
  <si>
    <t>瀼河乡</t>
  </si>
  <si>
    <t>带动增加贫困人口全年总收入（≥5.1万元）受益建档立卡贫困人口数（≥113人）</t>
  </si>
  <si>
    <t>瓦屋镇土桥村食用菌大棚建设项目</t>
  </si>
  <si>
    <t>瓦屋镇</t>
  </si>
  <si>
    <t>带动增加贫困人口全年总收入（≥18.5万元）受益建档立卡贫困人口数（≥2013人）</t>
  </si>
  <si>
    <t>下汤镇社楼食用菌大棚水电配套</t>
  </si>
  <si>
    <t>下汤镇</t>
  </si>
  <si>
    <t>带动增加贫困人口全年总收入（≥20万元）受益建档立卡贫困人口数（≥174人）</t>
  </si>
  <si>
    <t>下汤镇竹园沟村扶贫车间配套设施</t>
  </si>
  <si>
    <t>扶贫车间</t>
  </si>
  <si>
    <t>带动增加贫困人口全年总收入（≥5万元）受益建档立卡贫困人口数（≥310人）</t>
  </si>
  <si>
    <t>辛集乡三西村产业基地建设项目</t>
  </si>
  <si>
    <t>辛集乡</t>
  </si>
  <si>
    <t>带动增加贫困人口全年总收入（≥23万元）受益建档立卡贫困人口数（≥345人）</t>
  </si>
  <si>
    <t>瓦屋镇上竹园寺村中杏园组、砚瓦池组道路建设项目</t>
  </si>
  <si>
    <t>农村基础设施建设</t>
  </si>
  <si>
    <t>农村道路</t>
  </si>
  <si>
    <t>贫困村新建改建公路里程（≥1.89公里）项目（工程）验收合格率（100%）</t>
  </si>
  <si>
    <t>团城乡五道庙村内道路建设项目</t>
  </si>
  <si>
    <t>团城乡</t>
  </si>
  <si>
    <t>贫困村新建改建公路里程（≥3.85公里）项目（工程）验收合格率 （100%）</t>
  </si>
  <si>
    <t>马楼乡、磙子营乡农田设施建设项目</t>
  </si>
  <si>
    <t>县农业农村局</t>
  </si>
  <si>
    <t>农田水利</t>
  </si>
  <si>
    <t>高标准农田建设面积（≥5万亩）</t>
  </si>
  <si>
    <t>董周乡汪家庄村、库区乡王村等三处饮水工程除氟设备购置项目</t>
  </si>
  <si>
    <t>县水利局</t>
  </si>
  <si>
    <t>安全饮水工程</t>
  </si>
  <si>
    <t>新建或改善贫困村饮水设施数量（≥3个）饮水设施改造后水质达标率（≥100%）解决贫困人口饮水安全问题人数（≥7186人）受益建档立卡贫困人口数（≥999人）</t>
  </si>
  <si>
    <t>库区乡张湾村、赵村镇雷偏村饮水工程除氟设备和下汤镇叶庄村、张良镇麦庄村水质净化设备购置项目</t>
  </si>
  <si>
    <t>新建或改善贫困村饮水设施数量（≥2个）饮水设施改造后水质达标率（≥100%）解决贫困人口饮水安全问题人数（≥150人）受益建档立卡贫困人口数（≥13人）</t>
  </si>
  <si>
    <t>背孜乡上孤山村石庙沟组道路硬化项目</t>
  </si>
  <si>
    <t>背孜乡</t>
  </si>
  <si>
    <t>贫困村新建改建公路里程（≥1.67公里）项目（工程）验收合格率 （100%）</t>
  </si>
  <si>
    <t>仓头乡军王村葛岭至水库、水库至207国道道路建设项目</t>
  </si>
  <si>
    <t>仓头乡</t>
  </si>
  <si>
    <t>贫困村新建改建公路里程（≥2.206公里）项目（工程）验收合格率 （100%）</t>
  </si>
  <si>
    <t>仓头乡军王村大沟组至207国道、葛东组、葛西组、北沟组道路建设项目</t>
  </si>
  <si>
    <t>贫困村新建改建公路里程（≥3.712公里）项目（工程）验收合格率 （100%）</t>
  </si>
  <si>
    <t>观音寺乡西陈庄村宅沟寺组饮水项目</t>
  </si>
  <si>
    <t>新建或改善贫困村饮水设施数量（≥1个）饮水设施改造后水质达标率（≥100%）解决贫困人口饮水安全问题人数（≥106人）受益建档立卡贫困人口数（≥70人）</t>
  </si>
  <si>
    <t>观音寺乡竹园村至兴龙岗村道路硬化项目</t>
  </si>
  <si>
    <t>贫困村新建改建公路里程（≥1.51公里）项目（工程）验收合格率（100%）</t>
  </si>
  <si>
    <t>观音寺乡西陈庄村耿西组组通道路硬化项目</t>
  </si>
  <si>
    <t>贫困村新建改建公路里程（≥2.09公里）项目（工程）验收合格率 （100%）</t>
  </si>
  <si>
    <t>梁洼镇半坡羊村3、4组村内道路建设</t>
  </si>
  <si>
    <t>梁洼镇</t>
  </si>
  <si>
    <t>贫困村新建改建公路里程（≥2.333公里）项目（工程）验收合格率（100%）</t>
  </si>
  <si>
    <t>梁洼镇张相公村6、7组道路建设项目</t>
  </si>
  <si>
    <t>贫困村新建改建公路里程（≥1.648公里）项目（工程）验收合格率（100%）</t>
  </si>
  <si>
    <t>董周乡庙洪线-郝沟</t>
  </si>
  <si>
    <t>农村公路管理所</t>
  </si>
  <si>
    <t>贫困村新建改建公路里程（≥2.1公里）项目（工程）验收合格率（100%）</t>
  </si>
  <si>
    <t>董周乡董村村道</t>
  </si>
  <si>
    <t>贫困村新建改建公路里程（≥2.3公里）项目（工程）验收合格率（100%）</t>
  </si>
  <si>
    <t>熊背乡宝山村生猪养殖项目</t>
  </si>
  <si>
    <t>养殖业</t>
  </si>
  <si>
    <t>贫困村新建猪舍（≥1座）项目（工程）验收合格率（0%）</t>
  </si>
  <si>
    <t>未完成</t>
  </si>
  <si>
    <t>尧山镇西竹园村农家乐宾馆项目</t>
  </si>
  <si>
    <t>尧山镇</t>
  </si>
  <si>
    <t>休闲农业与乡村旅游</t>
  </si>
  <si>
    <t>贫困村新建民宿（≥1座）项目（工程）验收合格率（0%）</t>
  </si>
  <si>
    <t>张良镇营东村蔬菜市场项目</t>
  </si>
  <si>
    <t>服务业</t>
  </si>
  <si>
    <t>贫困村新建蔬菜市场（≥1座）项目（工程）验收合格率（0%）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</si>
</sst>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tabSelected="1" zoomScale="85" zoomScaleNormal="85" workbookViewId="0">
      <pane xSplit="5" ySplit="4" topLeftCell="F5" activePane="bottomRight" state="frozen"/>
      <selection/>
      <selection pane="topRight"/>
      <selection pane="bottomLeft"/>
      <selection pane="bottomRight" activeCell="I7" sqref="I7:I8"/>
    </sheetView>
  </sheetViews>
  <sheetFormatPr defaultColWidth="9" defaultRowHeight="13.5"/>
  <cols>
    <col min="1" max="1" width="6.625" style="1" customWidth="1"/>
    <col min="2" max="2" width="35.375" style="1" customWidth="1"/>
    <col min="3" max="4" width="11.75" style="1" customWidth="1"/>
    <col min="5" max="5" width="15.125" style="1" customWidth="1"/>
    <col min="6" max="7" width="15.625" style="2" customWidth="1"/>
    <col min="8" max="8" width="15.625" style="3" customWidth="1"/>
    <col min="9" max="9" width="54.875" style="2" customWidth="1"/>
    <col min="10" max="10" width="15.375" style="2" customWidth="1"/>
    <col min="11" max="16384" width="9" style="1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ht="39" customHeight="1" spans="1:10">
      <c r="A2" s="6" t="s">
        <v>1</v>
      </c>
      <c r="B2" s="7" t="s">
        <v>2</v>
      </c>
      <c r="C2" s="7"/>
      <c r="D2" s="7"/>
      <c r="E2" s="7"/>
      <c r="F2" s="8" t="s">
        <v>3</v>
      </c>
      <c r="G2" s="9"/>
      <c r="H2" s="10"/>
      <c r="I2" s="7" t="s">
        <v>4</v>
      </c>
      <c r="J2" s="7"/>
    </row>
    <row r="3" ht="39" customHeight="1" spans="1:10">
      <c r="A3" s="6"/>
      <c r="B3" s="6" t="s">
        <v>5</v>
      </c>
      <c r="C3" s="6" t="s">
        <v>6</v>
      </c>
      <c r="D3" s="6" t="s">
        <v>7</v>
      </c>
      <c r="E3" s="6" t="s">
        <v>8</v>
      </c>
      <c r="F3" s="11" t="s">
        <v>9</v>
      </c>
      <c r="G3" s="11" t="s">
        <v>10</v>
      </c>
      <c r="H3" s="12" t="s">
        <v>11</v>
      </c>
      <c r="I3" s="6" t="s">
        <v>12</v>
      </c>
      <c r="J3" s="6" t="s">
        <v>13</v>
      </c>
    </row>
    <row r="4" ht="32" customHeight="1" spans="1:10">
      <c r="A4" s="13" t="s">
        <v>14</v>
      </c>
      <c r="B4" s="14"/>
      <c r="C4" s="14"/>
      <c r="D4" s="14"/>
      <c r="E4" s="15"/>
      <c r="F4" s="16">
        <f>SUM(F5:F69)</f>
        <v>10928.588019</v>
      </c>
      <c r="G4" s="16">
        <f>SUM(G5:G69)</f>
        <v>10604.671786</v>
      </c>
      <c r="H4" s="17">
        <f>G4/F4</f>
        <v>0.970360651125576</v>
      </c>
      <c r="I4" s="23"/>
      <c r="J4" s="6"/>
    </row>
    <row r="5" s="1" customFormat="1" ht="40" customHeight="1" spans="1:10">
      <c r="A5" s="6">
        <v>1</v>
      </c>
      <c r="B5" s="18" t="s">
        <v>15</v>
      </c>
      <c r="C5" s="18" t="s">
        <v>16</v>
      </c>
      <c r="D5" s="19" t="s">
        <v>17</v>
      </c>
      <c r="E5" s="18" t="s">
        <v>18</v>
      </c>
      <c r="F5" s="20">
        <v>117.2</v>
      </c>
      <c r="G5" s="20">
        <v>117.2</v>
      </c>
      <c r="H5" s="17">
        <f t="shared" ref="H5:H29" si="0">G5/F5</f>
        <v>1</v>
      </c>
      <c r="I5" s="18" t="s">
        <v>19</v>
      </c>
      <c r="J5" s="18" t="s">
        <v>20</v>
      </c>
    </row>
    <row r="6" s="1" customFormat="1" ht="40" customHeight="1" spans="1:10">
      <c r="A6" s="6">
        <v>2</v>
      </c>
      <c r="B6" s="18" t="s">
        <v>21</v>
      </c>
      <c r="C6" s="18" t="s">
        <v>16</v>
      </c>
      <c r="D6" s="19" t="s">
        <v>17</v>
      </c>
      <c r="E6" s="18" t="s">
        <v>22</v>
      </c>
      <c r="F6" s="20">
        <v>212</v>
      </c>
      <c r="G6" s="20">
        <v>200</v>
      </c>
      <c r="H6" s="17">
        <f t="shared" si="0"/>
        <v>0.943396226415094</v>
      </c>
      <c r="I6" s="18" t="s">
        <v>23</v>
      </c>
      <c r="J6" s="18" t="s">
        <v>20</v>
      </c>
    </row>
    <row r="7" s="1" customFormat="1" ht="40" customHeight="1" spans="1:10">
      <c r="A7" s="6">
        <v>3</v>
      </c>
      <c r="B7" s="18" t="s">
        <v>24</v>
      </c>
      <c r="C7" s="18" t="s">
        <v>25</v>
      </c>
      <c r="D7" s="19" t="s">
        <v>17</v>
      </c>
      <c r="E7" s="18" t="s">
        <v>26</v>
      </c>
      <c r="F7" s="20">
        <v>363.789</v>
      </c>
      <c r="G7" s="20">
        <v>354.01859</v>
      </c>
      <c r="H7" s="17">
        <f t="shared" si="0"/>
        <v>0.973142645874394</v>
      </c>
      <c r="I7" s="18" t="s">
        <v>27</v>
      </c>
      <c r="J7" s="18" t="s">
        <v>20</v>
      </c>
    </row>
    <row r="8" s="1" customFormat="1" ht="40" customHeight="1" spans="1:10">
      <c r="A8" s="6">
        <v>4</v>
      </c>
      <c r="B8" s="18" t="s">
        <v>28</v>
      </c>
      <c r="C8" s="18" t="s">
        <v>16</v>
      </c>
      <c r="D8" s="19" t="s">
        <v>17</v>
      </c>
      <c r="E8" s="18" t="s">
        <v>18</v>
      </c>
      <c r="F8" s="20">
        <v>237.75</v>
      </c>
      <c r="G8" s="20">
        <v>237.75</v>
      </c>
      <c r="H8" s="17">
        <f t="shared" si="0"/>
        <v>1</v>
      </c>
      <c r="I8" s="24" t="s">
        <v>29</v>
      </c>
      <c r="J8" s="24" t="s">
        <v>20</v>
      </c>
    </row>
    <row r="9" s="1" customFormat="1" ht="40" customHeight="1" spans="1:10">
      <c r="A9" s="6">
        <v>5</v>
      </c>
      <c r="B9" s="18" t="s">
        <v>30</v>
      </c>
      <c r="C9" s="18" t="s">
        <v>31</v>
      </c>
      <c r="D9" s="19" t="s">
        <v>17</v>
      </c>
      <c r="E9" s="18" t="s">
        <v>26</v>
      </c>
      <c r="F9" s="20">
        <v>67.294</v>
      </c>
      <c r="G9" s="20">
        <v>67.294</v>
      </c>
      <c r="H9" s="17">
        <f t="shared" si="0"/>
        <v>1</v>
      </c>
      <c r="I9" s="18" t="s">
        <v>32</v>
      </c>
      <c r="J9" s="18" t="s">
        <v>20</v>
      </c>
    </row>
    <row r="10" s="1" customFormat="1" ht="40" customHeight="1" spans="1:10">
      <c r="A10" s="6">
        <v>6</v>
      </c>
      <c r="B10" s="18" t="s">
        <v>33</v>
      </c>
      <c r="C10" s="18" t="s">
        <v>25</v>
      </c>
      <c r="D10" s="19" t="s">
        <v>17</v>
      </c>
      <c r="E10" s="18" t="s">
        <v>26</v>
      </c>
      <c r="F10" s="20">
        <v>363.46</v>
      </c>
      <c r="G10" s="20">
        <v>353.717226</v>
      </c>
      <c r="H10" s="17">
        <f t="shared" si="0"/>
        <v>0.973194370769823</v>
      </c>
      <c r="I10" s="18" t="s">
        <v>34</v>
      </c>
      <c r="J10" s="18" t="s">
        <v>20</v>
      </c>
    </row>
    <row r="11" s="1" customFormat="1" ht="40" customHeight="1" spans="1:10">
      <c r="A11" s="6">
        <v>7</v>
      </c>
      <c r="B11" s="18" t="s">
        <v>35</v>
      </c>
      <c r="C11" s="18" t="s">
        <v>36</v>
      </c>
      <c r="D11" s="19" t="s">
        <v>17</v>
      </c>
      <c r="E11" s="18" t="s">
        <v>37</v>
      </c>
      <c r="F11" s="20">
        <v>40.8009</v>
      </c>
      <c r="G11" s="20">
        <v>40.8009</v>
      </c>
      <c r="H11" s="17">
        <f t="shared" si="0"/>
        <v>1</v>
      </c>
      <c r="I11" s="24" t="s">
        <v>38</v>
      </c>
      <c r="J11" s="24" t="s">
        <v>20</v>
      </c>
    </row>
    <row r="12" s="1" customFormat="1" ht="40" customHeight="1" spans="1:10">
      <c r="A12" s="6">
        <v>8</v>
      </c>
      <c r="B12" s="18" t="s">
        <v>39</v>
      </c>
      <c r="C12" s="18" t="s">
        <v>40</v>
      </c>
      <c r="D12" s="19" t="s">
        <v>17</v>
      </c>
      <c r="E12" s="18" t="s">
        <v>26</v>
      </c>
      <c r="F12" s="20">
        <v>48.3482</v>
      </c>
      <c r="G12" s="20">
        <v>48.3482</v>
      </c>
      <c r="H12" s="17">
        <f t="shared" si="0"/>
        <v>1</v>
      </c>
      <c r="I12" s="18" t="s">
        <v>41</v>
      </c>
      <c r="J12" s="18" t="s">
        <v>20</v>
      </c>
    </row>
    <row r="13" s="1" customFormat="1" ht="40" customHeight="1" spans="1:10">
      <c r="A13" s="6">
        <v>9</v>
      </c>
      <c r="B13" s="18" t="s">
        <v>42</v>
      </c>
      <c r="C13" s="18" t="s">
        <v>43</v>
      </c>
      <c r="D13" s="19" t="s">
        <v>17</v>
      </c>
      <c r="E13" s="18" t="s">
        <v>26</v>
      </c>
      <c r="F13" s="20">
        <v>102.4246</v>
      </c>
      <c r="G13" s="20">
        <v>102.4246</v>
      </c>
      <c r="H13" s="17">
        <f t="shared" si="0"/>
        <v>1</v>
      </c>
      <c r="I13" s="25" t="s">
        <v>44</v>
      </c>
      <c r="J13" s="25" t="s">
        <v>20</v>
      </c>
    </row>
    <row r="14" s="1" customFormat="1" ht="40" customHeight="1" spans="1:10">
      <c r="A14" s="6">
        <v>10</v>
      </c>
      <c r="B14" s="18" t="s">
        <v>45</v>
      </c>
      <c r="C14" s="18" t="s">
        <v>43</v>
      </c>
      <c r="D14" s="19" t="s">
        <v>17</v>
      </c>
      <c r="E14" s="18" t="s">
        <v>26</v>
      </c>
      <c r="F14" s="20">
        <v>44.2743</v>
      </c>
      <c r="G14" s="20">
        <v>44.2743</v>
      </c>
      <c r="H14" s="17">
        <f t="shared" si="0"/>
        <v>1</v>
      </c>
      <c r="I14" s="18" t="s">
        <v>46</v>
      </c>
      <c r="J14" s="18" t="s">
        <v>20</v>
      </c>
    </row>
    <row r="15" s="1" customFormat="1" ht="40" customHeight="1" spans="1:10">
      <c r="A15" s="6">
        <v>11</v>
      </c>
      <c r="B15" s="18" t="s">
        <v>47</v>
      </c>
      <c r="C15" s="18" t="s">
        <v>48</v>
      </c>
      <c r="D15" s="19" t="s">
        <v>17</v>
      </c>
      <c r="E15" s="18" t="s">
        <v>26</v>
      </c>
      <c r="F15" s="20">
        <v>78.181</v>
      </c>
      <c r="G15" s="20">
        <v>75.911</v>
      </c>
      <c r="H15" s="17">
        <f t="shared" si="0"/>
        <v>0.970964812422456</v>
      </c>
      <c r="I15" s="18" t="s">
        <v>49</v>
      </c>
      <c r="J15" s="18" t="s">
        <v>20</v>
      </c>
    </row>
    <row r="16" s="1" customFormat="1" ht="40" customHeight="1" spans="1:10">
      <c r="A16" s="6">
        <v>12</v>
      </c>
      <c r="B16" s="18" t="s">
        <v>50</v>
      </c>
      <c r="C16" s="18" t="s">
        <v>51</v>
      </c>
      <c r="D16" s="19" t="s">
        <v>17</v>
      </c>
      <c r="E16" s="18" t="s">
        <v>37</v>
      </c>
      <c r="F16" s="20">
        <v>184.2</v>
      </c>
      <c r="G16" s="20">
        <v>184.2</v>
      </c>
      <c r="H16" s="17">
        <f t="shared" si="0"/>
        <v>1</v>
      </c>
      <c r="I16" s="18" t="s">
        <v>52</v>
      </c>
      <c r="J16" s="18" t="s">
        <v>20</v>
      </c>
    </row>
    <row r="17" s="1" customFormat="1" ht="40" customHeight="1" spans="1:10">
      <c r="A17" s="6">
        <v>13</v>
      </c>
      <c r="B17" s="18" t="s">
        <v>53</v>
      </c>
      <c r="C17" s="18" t="s">
        <v>54</v>
      </c>
      <c r="D17" s="19" t="s">
        <v>17</v>
      </c>
      <c r="E17" s="18" t="s">
        <v>22</v>
      </c>
      <c r="F17" s="20">
        <v>41.5751</v>
      </c>
      <c r="G17" s="20">
        <v>41.5751</v>
      </c>
      <c r="H17" s="17">
        <f t="shared" si="0"/>
        <v>1</v>
      </c>
      <c r="I17" s="24" t="s">
        <v>55</v>
      </c>
      <c r="J17" s="24" t="s">
        <v>20</v>
      </c>
    </row>
    <row r="18" ht="40" customHeight="1" spans="1:10">
      <c r="A18" s="6">
        <v>14</v>
      </c>
      <c r="B18" s="18" t="s">
        <v>56</v>
      </c>
      <c r="C18" s="18" t="s">
        <v>57</v>
      </c>
      <c r="D18" s="19" t="s">
        <v>17</v>
      </c>
      <c r="E18" s="18" t="s">
        <v>26</v>
      </c>
      <c r="F18" s="20">
        <v>150.9579</v>
      </c>
      <c r="G18" s="20">
        <v>146.56</v>
      </c>
      <c r="H18" s="17">
        <f t="shared" si="0"/>
        <v>0.970866711844826</v>
      </c>
      <c r="I18" s="24" t="s">
        <v>58</v>
      </c>
      <c r="J18" s="24" t="s">
        <v>20</v>
      </c>
    </row>
    <row r="19" ht="40" customHeight="1" spans="1:10">
      <c r="A19" s="6">
        <v>15</v>
      </c>
      <c r="B19" s="18" t="s">
        <v>59</v>
      </c>
      <c r="C19" s="18" t="s">
        <v>57</v>
      </c>
      <c r="D19" s="19" t="s">
        <v>17</v>
      </c>
      <c r="E19" s="18" t="s">
        <v>26</v>
      </c>
      <c r="F19" s="20">
        <v>152.2146</v>
      </c>
      <c r="G19" s="20">
        <v>147.78</v>
      </c>
      <c r="H19" s="17">
        <f t="shared" si="0"/>
        <v>0.970866132420937</v>
      </c>
      <c r="I19" s="18" t="s">
        <v>60</v>
      </c>
      <c r="J19" s="18" t="s">
        <v>20</v>
      </c>
    </row>
    <row r="20" ht="40" customHeight="1" spans="1:10">
      <c r="A20" s="6">
        <v>16</v>
      </c>
      <c r="B20" s="18" t="s">
        <v>61</v>
      </c>
      <c r="C20" s="18" t="s">
        <v>57</v>
      </c>
      <c r="D20" s="19" t="s">
        <v>17</v>
      </c>
      <c r="E20" s="18" t="s">
        <v>26</v>
      </c>
      <c r="F20" s="20">
        <v>68.4651</v>
      </c>
      <c r="G20" s="20">
        <v>66.47</v>
      </c>
      <c r="H20" s="17">
        <f t="shared" si="0"/>
        <v>0.970859605842977</v>
      </c>
      <c r="I20" s="24" t="s">
        <v>62</v>
      </c>
      <c r="J20" s="24" t="s">
        <v>20</v>
      </c>
    </row>
    <row r="21" ht="40" customHeight="1" spans="1:10">
      <c r="A21" s="6">
        <v>17</v>
      </c>
      <c r="B21" s="18" t="s">
        <v>63</v>
      </c>
      <c r="C21" s="18" t="s">
        <v>25</v>
      </c>
      <c r="D21" s="19" t="s">
        <v>17</v>
      </c>
      <c r="E21" s="18" t="s">
        <v>26</v>
      </c>
      <c r="F21" s="20">
        <v>395.592985</v>
      </c>
      <c r="G21" s="20">
        <v>388.000718</v>
      </c>
      <c r="H21" s="17">
        <f t="shared" si="0"/>
        <v>0.98080788262714</v>
      </c>
      <c r="I21" s="24" t="s">
        <v>64</v>
      </c>
      <c r="J21" s="24" t="s">
        <v>20</v>
      </c>
    </row>
    <row r="22" ht="40" customHeight="1" spans="1:10">
      <c r="A22" s="6">
        <v>18</v>
      </c>
      <c r="B22" s="18" t="s">
        <v>65</v>
      </c>
      <c r="C22" s="18" t="s">
        <v>66</v>
      </c>
      <c r="D22" s="19" t="s">
        <v>17</v>
      </c>
      <c r="E22" s="18" t="s">
        <v>26</v>
      </c>
      <c r="F22" s="20">
        <v>51.1967</v>
      </c>
      <c r="G22" s="20">
        <v>51.1967</v>
      </c>
      <c r="H22" s="17">
        <f t="shared" si="0"/>
        <v>1</v>
      </c>
      <c r="I22" s="18" t="s">
        <v>67</v>
      </c>
      <c r="J22" s="18" t="s">
        <v>20</v>
      </c>
    </row>
    <row r="23" ht="40" customHeight="1" spans="1:10">
      <c r="A23" s="6">
        <v>19</v>
      </c>
      <c r="B23" s="18" t="s">
        <v>68</v>
      </c>
      <c r="C23" s="18" t="s">
        <v>69</v>
      </c>
      <c r="D23" s="19" t="s">
        <v>17</v>
      </c>
      <c r="E23" s="18" t="s">
        <v>26</v>
      </c>
      <c r="F23" s="20">
        <v>185.09</v>
      </c>
      <c r="G23" s="20">
        <v>179.699</v>
      </c>
      <c r="H23" s="17">
        <f t="shared" si="0"/>
        <v>0.970873629045329</v>
      </c>
      <c r="I23" s="24" t="s">
        <v>70</v>
      </c>
      <c r="J23" s="24" t="s">
        <v>20</v>
      </c>
    </row>
    <row r="24" ht="40" customHeight="1" spans="1:10">
      <c r="A24" s="6">
        <v>20</v>
      </c>
      <c r="B24" s="18" t="s">
        <v>71</v>
      </c>
      <c r="C24" s="18" t="s">
        <v>72</v>
      </c>
      <c r="D24" s="19" t="s">
        <v>17</v>
      </c>
      <c r="E24" s="18" t="s">
        <v>26</v>
      </c>
      <c r="F24" s="20">
        <v>19.3795</v>
      </c>
      <c r="G24" s="20">
        <v>19.3795</v>
      </c>
      <c r="H24" s="17">
        <f t="shared" si="0"/>
        <v>1</v>
      </c>
      <c r="I24" s="24" t="s">
        <v>73</v>
      </c>
      <c r="J24" s="24" t="s">
        <v>20</v>
      </c>
    </row>
    <row r="25" ht="40" customHeight="1" spans="1:10">
      <c r="A25" s="6">
        <v>21</v>
      </c>
      <c r="B25" s="18" t="s">
        <v>74</v>
      </c>
      <c r="C25" s="18" t="s">
        <v>72</v>
      </c>
      <c r="D25" s="19" t="s">
        <v>17</v>
      </c>
      <c r="E25" s="18" t="s">
        <v>75</v>
      </c>
      <c r="F25" s="20">
        <v>48.340099</v>
      </c>
      <c r="G25" s="20">
        <v>48.340099</v>
      </c>
      <c r="H25" s="17">
        <f t="shared" si="0"/>
        <v>1</v>
      </c>
      <c r="I25" s="24" t="s">
        <v>76</v>
      </c>
      <c r="J25" s="24" t="s">
        <v>20</v>
      </c>
    </row>
    <row r="26" ht="40" customHeight="1" spans="1:10">
      <c r="A26" s="6">
        <v>22</v>
      </c>
      <c r="B26" s="18" t="s">
        <v>77</v>
      </c>
      <c r="C26" s="18" t="s">
        <v>78</v>
      </c>
      <c r="D26" s="19" t="s">
        <v>17</v>
      </c>
      <c r="E26" s="18" t="s">
        <v>37</v>
      </c>
      <c r="F26" s="20">
        <v>232.9139</v>
      </c>
      <c r="G26" s="20">
        <v>229.52195</v>
      </c>
      <c r="H26" s="17">
        <f t="shared" si="0"/>
        <v>0.985436893203884</v>
      </c>
      <c r="I26" s="24" t="s">
        <v>79</v>
      </c>
      <c r="J26" s="24" t="s">
        <v>20</v>
      </c>
    </row>
    <row r="27" ht="40" customHeight="1" spans="1:10">
      <c r="A27" s="6">
        <v>23</v>
      </c>
      <c r="B27" s="18" t="s">
        <v>80</v>
      </c>
      <c r="C27" s="18" t="s">
        <v>69</v>
      </c>
      <c r="D27" s="19" t="s">
        <v>81</v>
      </c>
      <c r="E27" s="18" t="s">
        <v>82</v>
      </c>
      <c r="F27" s="20">
        <v>232.986</v>
      </c>
      <c r="G27" s="20">
        <v>226.2</v>
      </c>
      <c r="H27" s="17">
        <f t="shared" si="0"/>
        <v>0.970873786407767</v>
      </c>
      <c r="I27" s="24" t="s">
        <v>83</v>
      </c>
      <c r="J27" s="24" t="s">
        <v>20</v>
      </c>
    </row>
    <row r="28" ht="40" customHeight="1" spans="1:10">
      <c r="A28" s="6">
        <v>24</v>
      </c>
      <c r="B28" s="18" t="s">
        <v>84</v>
      </c>
      <c r="C28" s="18" t="s">
        <v>85</v>
      </c>
      <c r="D28" s="19" t="s">
        <v>81</v>
      </c>
      <c r="E28" s="18" t="s">
        <v>82</v>
      </c>
      <c r="F28" s="20">
        <v>259.0537</v>
      </c>
      <c r="G28" s="20">
        <v>259.0537</v>
      </c>
      <c r="H28" s="17">
        <f t="shared" si="0"/>
        <v>1</v>
      </c>
      <c r="I28" s="24" t="s">
        <v>86</v>
      </c>
      <c r="J28" s="24" t="s">
        <v>20</v>
      </c>
    </row>
    <row r="29" ht="40" customHeight="1" spans="1:10">
      <c r="A29" s="6">
        <v>25</v>
      </c>
      <c r="B29" s="18" t="s">
        <v>87</v>
      </c>
      <c r="C29" s="18" t="s">
        <v>88</v>
      </c>
      <c r="D29" s="19" t="s">
        <v>81</v>
      </c>
      <c r="E29" s="18" t="s">
        <v>89</v>
      </c>
      <c r="F29" s="20">
        <v>5609.42</v>
      </c>
      <c r="G29" s="20">
        <v>5583.860618</v>
      </c>
      <c r="H29" s="17">
        <f t="shared" si="0"/>
        <v>0.995443489344709</v>
      </c>
      <c r="I29" s="24" t="s">
        <v>90</v>
      </c>
      <c r="J29" s="24" t="s">
        <v>20</v>
      </c>
    </row>
    <row r="30" ht="40" customHeight="1" spans="1:10">
      <c r="A30" s="6">
        <v>26</v>
      </c>
      <c r="B30" s="18" t="s">
        <v>91</v>
      </c>
      <c r="C30" s="18" t="s">
        <v>92</v>
      </c>
      <c r="D30" s="19" t="s">
        <v>81</v>
      </c>
      <c r="E30" s="18" t="s">
        <v>93</v>
      </c>
      <c r="F30" s="20">
        <v>16.8</v>
      </c>
      <c r="G30" s="20">
        <v>16.2</v>
      </c>
      <c r="H30" s="17">
        <f t="shared" ref="H30:H44" si="1">G30/F30</f>
        <v>0.964285714285714</v>
      </c>
      <c r="I30" s="24" t="s">
        <v>94</v>
      </c>
      <c r="J30" s="24" t="s">
        <v>20</v>
      </c>
    </row>
    <row r="31" ht="40" customHeight="1" spans="1:10">
      <c r="A31" s="6">
        <v>27</v>
      </c>
      <c r="B31" s="18" t="s">
        <v>95</v>
      </c>
      <c r="C31" s="18" t="s">
        <v>92</v>
      </c>
      <c r="D31" s="19" t="s">
        <v>81</v>
      </c>
      <c r="E31" s="18" t="s">
        <v>93</v>
      </c>
      <c r="F31" s="20">
        <v>19.8</v>
      </c>
      <c r="G31" s="20">
        <v>19.09</v>
      </c>
      <c r="H31" s="17">
        <f t="shared" si="1"/>
        <v>0.964141414141414</v>
      </c>
      <c r="I31" s="24" t="s">
        <v>96</v>
      </c>
      <c r="J31" s="24" t="s">
        <v>20</v>
      </c>
    </row>
    <row r="32" ht="40" customHeight="1" spans="1:10">
      <c r="A32" s="6">
        <v>28</v>
      </c>
      <c r="B32" s="18" t="s">
        <v>97</v>
      </c>
      <c r="C32" s="18" t="s">
        <v>98</v>
      </c>
      <c r="D32" s="19" t="s">
        <v>81</v>
      </c>
      <c r="E32" s="18" t="s">
        <v>82</v>
      </c>
      <c r="F32" s="20">
        <v>129.7523</v>
      </c>
      <c r="G32" s="20">
        <v>125.9605</v>
      </c>
      <c r="H32" s="17">
        <f t="shared" si="1"/>
        <v>0.970776625924936</v>
      </c>
      <c r="I32" s="24" t="s">
        <v>99</v>
      </c>
      <c r="J32" s="24" t="s">
        <v>20</v>
      </c>
    </row>
    <row r="33" ht="40" customHeight="1" spans="1:10">
      <c r="A33" s="6">
        <v>29</v>
      </c>
      <c r="B33" s="18" t="s">
        <v>100</v>
      </c>
      <c r="C33" s="18" t="s">
        <v>101</v>
      </c>
      <c r="D33" s="19" t="s">
        <v>81</v>
      </c>
      <c r="E33" s="18" t="s">
        <v>82</v>
      </c>
      <c r="F33" s="20">
        <v>170.98</v>
      </c>
      <c r="G33" s="20">
        <v>170.9765</v>
      </c>
      <c r="H33" s="17">
        <f t="shared" si="1"/>
        <v>0.999979529769564</v>
      </c>
      <c r="I33" s="18" t="s">
        <v>102</v>
      </c>
      <c r="J33" s="18" t="s">
        <v>20</v>
      </c>
    </row>
    <row r="34" ht="40" customHeight="1" spans="1:10">
      <c r="A34" s="6">
        <v>30</v>
      </c>
      <c r="B34" s="18" t="s">
        <v>103</v>
      </c>
      <c r="C34" s="18" t="s">
        <v>101</v>
      </c>
      <c r="D34" s="19" t="s">
        <v>81</v>
      </c>
      <c r="E34" s="18" t="s">
        <v>82</v>
      </c>
      <c r="F34" s="20">
        <v>195.7</v>
      </c>
      <c r="G34" s="20">
        <v>195.6997</v>
      </c>
      <c r="H34" s="17">
        <f t="shared" si="1"/>
        <v>0.99999846704139</v>
      </c>
      <c r="I34" s="18" t="s">
        <v>104</v>
      </c>
      <c r="J34" s="18" t="s">
        <v>20</v>
      </c>
    </row>
    <row r="35" ht="40" customHeight="1" spans="1:10">
      <c r="A35" s="6">
        <v>31</v>
      </c>
      <c r="B35" s="18" t="s">
        <v>105</v>
      </c>
      <c r="C35" s="18" t="s">
        <v>57</v>
      </c>
      <c r="D35" s="19" t="s">
        <v>81</v>
      </c>
      <c r="E35" s="18" t="s">
        <v>93</v>
      </c>
      <c r="F35" s="20">
        <v>22.1</v>
      </c>
      <c r="G35" s="20">
        <v>21.437</v>
      </c>
      <c r="H35" s="17">
        <f t="shared" si="1"/>
        <v>0.97</v>
      </c>
      <c r="I35" s="24" t="s">
        <v>106</v>
      </c>
      <c r="J35" s="24" t="s">
        <v>20</v>
      </c>
    </row>
    <row r="36" ht="40" customHeight="1" spans="1:10">
      <c r="A36" s="6">
        <v>32</v>
      </c>
      <c r="B36" s="18" t="s">
        <v>107</v>
      </c>
      <c r="C36" s="18" t="s">
        <v>57</v>
      </c>
      <c r="D36" s="19" t="s">
        <v>81</v>
      </c>
      <c r="E36" s="18" t="s">
        <v>82</v>
      </c>
      <c r="F36" s="20">
        <v>97.2093</v>
      </c>
      <c r="G36" s="20">
        <v>94.37</v>
      </c>
      <c r="H36" s="17">
        <f t="shared" si="1"/>
        <v>0.970791889253395</v>
      </c>
      <c r="I36" s="18" t="s">
        <v>108</v>
      </c>
      <c r="J36" s="18" t="s">
        <v>20</v>
      </c>
    </row>
    <row r="37" ht="40" customHeight="1" spans="1:10">
      <c r="A37" s="6">
        <v>33</v>
      </c>
      <c r="B37" s="18" t="s">
        <v>109</v>
      </c>
      <c r="C37" s="18" t="s">
        <v>57</v>
      </c>
      <c r="D37" s="19" t="s">
        <v>81</v>
      </c>
      <c r="E37" s="18" t="s">
        <v>82</v>
      </c>
      <c r="F37" s="20">
        <v>141.139985</v>
      </c>
      <c r="G37" s="20">
        <v>137.931</v>
      </c>
      <c r="H37" s="17">
        <f t="shared" si="1"/>
        <v>0.977263813652807</v>
      </c>
      <c r="I37" s="24" t="s">
        <v>110</v>
      </c>
      <c r="J37" s="24" t="s">
        <v>20</v>
      </c>
    </row>
    <row r="38" ht="40" customHeight="1" spans="1:10">
      <c r="A38" s="6">
        <v>34</v>
      </c>
      <c r="B38" s="18" t="s">
        <v>111</v>
      </c>
      <c r="C38" s="18" t="s">
        <v>112</v>
      </c>
      <c r="D38" s="19" t="s">
        <v>81</v>
      </c>
      <c r="E38" s="18" t="s">
        <v>82</v>
      </c>
      <c r="F38" s="20">
        <v>144.19485</v>
      </c>
      <c r="G38" s="20">
        <v>144.192525</v>
      </c>
      <c r="H38" s="17">
        <f t="shared" si="1"/>
        <v>0.999983875984475</v>
      </c>
      <c r="I38" s="18" t="s">
        <v>113</v>
      </c>
      <c r="J38" s="18" t="s">
        <v>20</v>
      </c>
    </row>
    <row r="39" ht="40" customHeight="1" spans="1:10">
      <c r="A39" s="6">
        <v>35</v>
      </c>
      <c r="B39" s="18" t="s">
        <v>114</v>
      </c>
      <c r="C39" s="18" t="s">
        <v>112</v>
      </c>
      <c r="D39" s="19" t="s">
        <v>81</v>
      </c>
      <c r="E39" s="18" t="s">
        <v>82</v>
      </c>
      <c r="F39" s="20">
        <v>108.974</v>
      </c>
      <c r="G39" s="20">
        <v>108.974</v>
      </c>
      <c r="H39" s="17">
        <f t="shared" si="1"/>
        <v>1</v>
      </c>
      <c r="I39" s="24" t="s">
        <v>115</v>
      </c>
      <c r="J39" s="24" t="s">
        <v>20</v>
      </c>
    </row>
    <row r="40" ht="32" customHeight="1" spans="1:10">
      <c r="A40" s="6">
        <v>36</v>
      </c>
      <c r="B40" s="18" t="s">
        <v>116</v>
      </c>
      <c r="C40" s="18" t="s">
        <v>117</v>
      </c>
      <c r="D40" s="19" t="s">
        <v>81</v>
      </c>
      <c r="E40" s="18" t="s">
        <v>82</v>
      </c>
      <c r="F40" s="20">
        <v>163.82</v>
      </c>
      <c r="G40" s="20">
        <v>162.251442</v>
      </c>
      <c r="H40" s="17">
        <f t="shared" si="1"/>
        <v>0.990425112928824</v>
      </c>
      <c r="I40" s="24" t="s">
        <v>118</v>
      </c>
      <c r="J40" s="24" t="s">
        <v>20</v>
      </c>
    </row>
    <row r="41" ht="32" customHeight="1" spans="1:10">
      <c r="A41" s="6">
        <v>37</v>
      </c>
      <c r="B41" s="18" t="s">
        <v>119</v>
      </c>
      <c r="C41" s="18" t="s">
        <v>117</v>
      </c>
      <c r="D41" s="19" t="s">
        <v>81</v>
      </c>
      <c r="E41" s="18" t="s">
        <v>82</v>
      </c>
      <c r="F41" s="20">
        <v>194.21</v>
      </c>
      <c r="G41" s="20">
        <v>194.012918</v>
      </c>
      <c r="H41" s="17">
        <f t="shared" si="1"/>
        <v>0.998985211884043</v>
      </c>
      <c r="I41" s="24" t="s">
        <v>120</v>
      </c>
      <c r="J41" s="24" t="s">
        <v>20</v>
      </c>
    </row>
    <row r="42" ht="32" customHeight="1" spans="1:10">
      <c r="A42" s="6">
        <v>38</v>
      </c>
      <c r="B42" s="21" t="s">
        <v>121</v>
      </c>
      <c r="C42" s="21" t="s">
        <v>48</v>
      </c>
      <c r="D42" s="19" t="s">
        <v>17</v>
      </c>
      <c r="E42" s="21" t="s">
        <v>122</v>
      </c>
      <c r="F42" s="21">
        <v>75</v>
      </c>
      <c r="G42" s="21">
        <v>0</v>
      </c>
      <c r="H42" s="12">
        <f t="shared" si="1"/>
        <v>0</v>
      </c>
      <c r="I42" s="22" t="s">
        <v>123</v>
      </c>
      <c r="J42" s="21" t="s">
        <v>124</v>
      </c>
    </row>
    <row r="43" ht="32" customHeight="1" spans="1:10">
      <c r="A43" s="6">
        <v>39</v>
      </c>
      <c r="B43" s="21" t="s">
        <v>125</v>
      </c>
      <c r="C43" s="21" t="s">
        <v>126</v>
      </c>
      <c r="D43" s="19" t="s">
        <v>17</v>
      </c>
      <c r="E43" s="22" t="s">
        <v>127</v>
      </c>
      <c r="F43" s="21">
        <v>100</v>
      </c>
      <c r="G43" s="21">
        <v>0</v>
      </c>
      <c r="H43" s="12">
        <f t="shared" si="1"/>
        <v>0</v>
      </c>
      <c r="I43" s="22" t="s">
        <v>128</v>
      </c>
      <c r="J43" s="21" t="s">
        <v>124</v>
      </c>
    </row>
    <row r="44" ht="32" customHeight="1" spans="1:10">
      <c r="A44" s="6">
        <v>40</v>
      </c>
      <c r="B44" s="21" t="s">
        <v>129</v>
      </c>
      <c r="C44" s="21" t="s">
        <v>54</v>
      </c>
      <c r="D44" s="19" t="s">
        <v>17</v>
      </c>
      <c r="E44" s="18" t="s">
        <v>130</v>
      </c>
      <c r="F44" s="21">
        <v>42</v>
      </c>
      <c r="G44" s="21">
        <v>0</v>
      </c>
      <c r="H44" s="12">
        <f t="shared" si="1"/>
        <v>0</v>
      </c>
      <c r="I44" s="21" t="s">
        <v>131</v>
      </c>
      <c r="J44" s="21" t="s">
        <v>124</v>
      </c>
    </row>
    <row r="45" ht="32" customHeight="1"/>
  </sheetData>
  <autoFilter ref="A4:J44">
    <extLst/>
  </autoFilter>
  <mergeCells count="6">
    <mergeCell ref="A1:J1"/>
    <mergeCell ref="B2:E2"/>
    <mergeCell ref="F2:H2"/>
    <mergeCell ref="I2:J2"/>
    <mergeCell ref="A4:E4"/>
    <mergeCell ref="A2:A3"/>
  </mergeCells>
  <dataValidations count="1">
    <dataValidation type="list" allowBlank="1" showInputMessage="1" showErrorMessage="1" sqref="D26 D27 D44 D5:D6 D7:D25 D28:D41 D42:D43">
      <formula1>"农业生产发展,农村基础设施建设,农村人居环境公共设施整治,农村基础公共服务设施建设"</formula1>
    </dataValidation>
  </dataValidation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菡</cp:lastModifiedBy>
  <dcterms:created xsi:type="dcterms:W3CDTF">2020-07-19T05:57:00Z</dcterms:created>
  <dcterms:modified xsi:type="dcterms:W3CDTF">2020-11-16T06:34:10Z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