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" sheetId="4" r:id="rId1"/>
  </sheets>
  <definedNames>
    <definedName name="_xlnm._FilterDatabase" localSheetId="0" hidden="1">附件!$A$5:$N$39</definedName>
    <definedName name="_xlnm.Print_Titles" localSheetId="0">附件!$2:$5</definedName>
    <definedName name="_xlnm.Print_Area" localSheetId="0">附件!$A$1:$N$38</definedName>
  </definedNames>
  <calcPr calcId="144525" concurrentCalc="0"/>
</workbook>
</file>

<file path=xl/sharedStrings.xml><?xml version="1.0" encoding="utf-8"?>
<sst xmlns="http://schemas.openxmlformats.org/spreadsheetml/2006/main" count="339" uniqueCount="213">
  <si>
    <t>附件</t>
  </si>
  <si>
    <t>鲁山县2020年第三批统筹整合使用财政涉农资金项目统计表</t>
  </si>
  <si>
    <t>单位：万元</t>
  </si>
  <si>
    <t>序号</t>
  </si>
  <si>
    <t>实施单位</t>
  </si>
  <si>
    <t>项目名称</t>
  </si>
  <si>
    <t>建设地点</t>
  </si>
  <si>
    <t>投资</t>
  </si>
  <si>
    <t>主要建设内容</t>
  </si>
  <si>
    <t>竣工时间</t>
  </si>
  <si>
    <t>效益情况</t>
  </si>
  <si>
    <t>资金文号</t>
  </si>
  <si>
    <t>资金来源</t>
  </si>
  <si>
    <t>主管部门</t>
  </si>
  <si>
    <t>绩效目标</t>
  </si>
  <si>
    <t>备注</t>
  </si>
  <si>
    <t>覆盖户数</t>
  </si>
  <si>
    <t>覆盖人数</t>
  </si>
  <si>
    <t>县水利局</t>
  </si>
  <si>
    <t>库区乡张湾村、赵村镇雷偏村饮水工程除氟设备和下汤镇叶庄村、张良镇麦庄村水质净化设备购置项目</t>
  </si>
  <si>
    <t>库区乡张湾村、赵村镇雷偏村</t>
  </si>
  <si>
    <t>除氟设备3套和水质净化设备2套</t>
  </si>
  <si>
    <t>315户（其中贫困户110户）</t>
  </si>
  <si>
    <t>1258人（贫困户296人）</t>
  </si>
  <si>
    <t>平财预〔2019〕882号</t>
  </si>
  <si>
    <t>中央统筹</t>
  </si>
  <si>
    <t xml:space="preserve">县水利局 </t>
  </si>
  <si>
    <t>改善群众饮水条件，使群众饮水安全</t>
  </si>
  <si>
    <t>背孜乡</t>
  </si>
  <si>
    <t>背孜乡上孤山村石庙沟组道路硬化项目</t>
  </si>
  <si>
    <t>上孤山村</t>
  </si>
  <si>
    <t>新建0.2米厚4米宽路面330米；0.15米厚3米宽路面340米；道路加宽1.5米厚0.15米路面110米；均高3.5米浆切石护堰160米，均高2.5米浆切石护堰70米，均高7米挡墙40米，平板桥一座</t>
  </si>
  <si>
    <t>52户（其中贫困户16户）</t>
  </si>
  <si>
    <t>179人（其中贫困人口53人）</t>
  </si>
  <si>
    <t>平财预〔2019〕807号</t>
  </si>
  <si>
    <t>中央专项</t>
  </si>
  <si>
    <t>县交通局</t>
  </si>
  <si>
    <t>解决群众通行难</t>
  </si>
  <si>
    <t>仓头乡</t>
  </si>
  <si>
    <t>仓头乡军王村葛岭至水库、水库至207国道道路建设项目</t>
  </si>
  <si>
    <t>军王村</t>
  </si>
  <si>
    <t>葛岭至水库新建道路长1400米，宽4.5米，厚0.20米，C25混泥土；水库至207国道新建道路长806米，宽4米，厚0.20米，C25混泥土</t>
  </si>
  <si>
    <t>203户（其中贫困户53户）</t>
  </si>
  <si>
    <t>709人（其中贫困人口192人）</t>
  </si>
  <si>
    <t>仓头乡军王村大沟组至207国道、葛东组、葛西组、北沟组道路建设项目</t>
  </si>
  <si>
    <t>新建道路长3712米，宽3米，厚0.20米，C25混泥土</t>
  </si>
  <si>
    <t>观音寺乡</t>
  </si>
  <si>
    <t>观音寺乡西陈庄村宅沟寺组饮水项目</t>
  </si>
  <si>
    <t>西陈庄村</t>
  </si>
  <si>
    <t>新建水井一座，配套必要的配电柜、电线等</t>
  </si>
  <si>
    <t>24户（其中贫困户7户）</t>
  </si>
  <si>
    <t>60人（其中贫困人口21人）</t>
  </si>
  <si>
    <t>解决群众饮水难题</t>
  </si>
  <si>
    <t>观音寺乡竹园村至兴龙岗村道路硬化项目</t>
  </si>
  <si>
    <t>竹园村</t>
  </si>
  <si>
    <t>新建沥青道路1510米，宽4米，厚0.07米，双侧各0.25米宽水泥硬边带。</t>
  </si>
  <si>
    <t>300户（其中贫困户40户）</t>
  </si>
  <si>
    <t>1500人（其中贫困人口170人）</t>
  </si>
  <si>
    <t>解决群众出行难题</t>
  </si>
  <si>
    <t>观音寺乡西陈庄村耿西组组通道路硬化项目</t>
  </si>
  <si>
    <t>新建水泥道路1930米，宽4米，长160米，宽3米，厚度均为0.2米，双侧各0.25米宽路肩培土。</t>
  </si>
  <si>
    <t>110户（其中贫困户16户）</t>
  </si>
  <si>
    <t>300人（其中贫困人口55人）</t>
  </si>
  <si>
    <t>磙子营乡</t>
  </si>
  <si>
    <t>磙子营乡码头赵村新建食用菌大棚及配套项目</t>
  </si>
  <si>
    <t>码头赵村</t>
  </si>
  <si>
    <t>新建食用菌大棚10座，长40米，宽6.5米，及配套设备</t>
  </si>
  <si>
    <t>20户（其中贫困户3户）</t>
  </si>
  <si>
    <t>80人（其中贫困人口10人）</t>
  </si>
  <si>
    <t>县扶贫办产业组</t>
  </si>
  <si>
    <t>每年拿出项目总投资的10%带动贫困户或村集体经济收入</t>
  </si>
  <si>
    <t>梁洼镇</t>
  </si>
  <si>
    <t>梁洼镇半坡羊村3、4组村内道路建设</t>
  </si>
  <si>
    <t>半坡羊村</t>
  </si>
  <si>
    <t>新建4米宽道路1538米；3米宽道路795米，厚0.2米，C25结构。</t>
  </si>
  <si>
    <t>580户（贫困户141户）</t>
  </si>
  <si>
    <t>2612人（贫困人口505人）</t>
  </si>
  <si>
    <t>项目建成后可改善半坡羊村群众出行。</t>
  </si>
  <si>
    <t>梁洼镇张相公村6、7组道路建设项目</t>
  </si>
  <si>
    <t>张相公村</t>
  </si>
  <si>
    <t>新建3米宽道路348米；4米宽道路970米；4.5米宽330米，厚0.2米，C25结构</t>
  </si>
  <si>
    <t>320户（其中贫困户104户）</t>
  </si>
  <si>
    <t>1375人（其中贫困人口384人）</t>
  </si>
  <si>
    <t>项目建成后，可改善张相公村群众交通出行</t>
  </si>
  <si>
    <t>马楼乡</t>
  </si>
  <si>
    <t>马楼乡虎营村食用菌大棚建设项目（二期）</t>
  </si>
  <si>
    <t>虎营村</t>
  </si>
  <si>
    <t>新建食用菌大棚60座，内棚单栋宽6米，长40米，面积240平方米，骨架使用热镀锌低碳钢材；遮阳网单栋300平方米，总面积18000平方米；直径110UPVC管120米,直径75PE管525米，直径32PE管300米,直径25PE管10620米；YJLV-4X10mm2电缆线长800米及电力配套等。</t>
  </si>
  <si>
    <t>1004户（其中贫困户75户）</t>
  </si>
  <si>
    <t>4327人（其中贫困人口199人）</t>
  </si>
  <si>
    <t>新增24亩香菇种植面积，每亩种植香菇1.4万袋，年新增香菇种植28万袋，每年产出鲜香菇1.4万公斤/亩,按市场价8元/公斤,收益11.2万元/亩，年增加产值224万元。项目实施将带动30户贫困户发展香菇种植产业,带动村级集体经济收入,贫困群众对项目实施效果比较满意。</t>
  </si>
  <si>
    <t>琴台街道</t>
  </si>
  <si>
    <t>琴台街道米章社区冷库项目</t>
  </si>
  <si>
    <t>米章社区</t>
  </si>
  <si>
    <t>160平方米</t>
  </si>
  <si>
    <t>255户（其中贫困户12户）</t>
  </si>
  <si>
    <t>1096人（其中贫困人口32人）</t>
  </si>
  <si>
    <t>带动贫困户发展，解决村集体收入</t>
  </si>
  <si>
    <t>瀼河乡</t>
  </si>
  <si>
    <t>瀼河乡赵楼村村内道路建设项目</t>
  </si>
  <si>
    <t>赵楼村</t>
  </si>
  <si>
    <t>新建道路长2040米，宽3米；长1610米，宽4米；长65米，宽4.5米；长182米，宽2.5米；长61米，宽2米</t>
  </si>
  <si>
    <t>425户（贫困户154户）</t>
  </si>
  <si>
    <t>1795人（贫困人口548人）</t>
  </si>
  <si>
    <t>瀼河乡头道庙村村内道路建设项目</t>
  </si>
  <si>
    <t>头道庙村</t>
  </si>
  <si>
    <t>新建道路长1780米，宽4米，厚0.2米；长800米，宽3.5米，厚0.15米</t>
  </si>
  <si>
    <t>685户（贫困户299户）</t>
  </si>
  <si>
    <t>2920人（贫困人口1040人）</t>
  </si>
  <si>
    <t>四棵树乡</t>
  </si>
  <si>
    <t>四棵树乡彭庄村食用菌大棚配套项目</t>
  </si>
  <si>
    <t>彭庄村</t>
  </si>
  <si>
    <t>20座大棚水电配套及外遮阳网和6个养菌棚</t>
  </si>
  <si>
    <t>1745人(贫困人口224人)</t>
  </si>
  <si>
    <t>492户（贫困户73户）</t>
  </si>
  <si>
    <t>土门办事处</t>
  </si>
  <si>
    <t>土门办事处焦山村农家乐护堰项目</t>
  </si>
  <si>
    <t>焦山村</t>
  </si>
  <si>
    <t>挡土墙全长90m、高4.5m、管径1.0混凝圡涵管长45m</t>
  </si>
  <si>
    <t>345户（其中贫困户80户）</t>
  </si>
  <si>
    <t>1346人（其中贫困人口221人）</t>
  </si>
  <si>
    <t>增加村集体及贫困户收入，带动贫困户脱贫</t>
  </si>
  <si>
    <t>土门办事处焦山村香菇保鲜冷库项目</t>
  </si>
  <si>
    <t>80m2冷库2座</t>
  </si>
  <si>
    <t>瓦屋镇</t>
  </si>
  <si>
    <t>瓦屋镇卧羊坪村通村道路建设项目</t>
  </si>
  <si>
    <t>卧羊坪村</t>
  </si>
  <si>
    <t>新建4.5米宽0.2米厚C25混凝土道路总长1200米。</t>
  </si>
  <si>
    <t>734户（其中贫困户248户）</t>
  </si>
  <si>
    <t>2581人（其中贫困人口982人）</t>
  </si>
  <si>
    <t>解决群众出行难、生产运输难</t>
  </si>
  <si>
    <t>瓦屋镇大潺寺村组通道路建设项目</t>
  </si>
  <si>
    <t>大潺寺村</t>
  </si>
  <si>
    <t>新铺4米宽0.15米厚C25混凝土道路总长3350米，其中A-B段道路长1280米，共计5120平方；B-C，D-E段长2070米，共计8280平方。新建挡土墙均高2米长291米；均高3米长5米；均高4米长15米。</t>
  </si>
  <si>
    <t>269户（贫困户71户）</t>
  </si>
  <si>
    <t>949人（贫困人口211人）</t>
  </si>
  <si>
    <t>下汤镇</t>
  </si>
  <si>
    <t>下汤镇和尚岭村竹园组道路硬化项目</t>
  </si>
  <si>
    <t>和尚岭村</t>
  </si>
  <si>
    <t>新建3.5米宽沥青混凝土路面，长1513米，厚0.05米；新建0.2米厚C25混凝土道路宽4米，长150米</t>
  </si>
  <si>
    <t>385户（其中贫困户85户）</t>
  </si>
  <si>
    <t>1265人（其中贫困人口268人）</t>
  </si>
  <si>
    <t>方便群众出行</t>
  </si>
  <si>
    <t>下汤镇西许庄深水井项目</t>
  </si>
  <si>
    <t>西许庄村</t>
  </si>
  <si>
    <t>新打机井1眼，深度为128米</t>
  </si>
  <si>
    <t>335户（其中贫困户35户）</t>
  </si>
  <si>
    <t>1100人（其中贫困人口115人）</t>
  </si>
  <si>
    <t>解决群众饮水</t>
  </si>
  <si>
    <t>下汤镇龙潭村石峡组村内道路</t>
  </si>
  <si>
    <t>龙潭村</t>
  </si>
  <si>
    <t>新建道路长140米，宽3.5米，厚0.15米，C25砼路面；新建平板桥一座，新建挡墙4处，新建引桥长12米，宽4.5米，厚0.2米，强度C25</t>
  </si>
  <si>
    <t>125户（其中贫困户32户）</t>
  </si>
  <si>
    <t>438人（其中贫困人口95人）</t>
  </si>
  <si>
    <t>辛集乡</t>
  </si>
  <si>
    <t>辛集乡白村村组水泥路建设项目</t>
  </si>
  <si>
    <t>白村</t>
  </si>
  <si>
    <t>水泥路全长1048米，宽3米，厚0.15米</t>
  </si>
  <si>
    <t>316户（贫困户73户）</t>
  </si>
  <si>
    <t>1327人（贫困人口286人）</t>
  </si>
  <si>
    <t>辛集乡肖老庄村饮水配套设施</t>
  </si>
  <si>
    <t>肖老庄村</t>
  </si>
  <si>
    <t>6个自然村16个村小组户户通水工程</t>
  </si>
  <si>
    <t>525户（贫困户250户）</t>
  </si>
  <si>
    <t>2455人（贫困人口977人）</t>
  </si>
  <si>
    <t>解决群众饮水难问题</t>
  </si>
  <si>
    <t>辛集乡肖老庄村护地堰建设项目</t>
  </si>
  <si>
    <t>双向护地堰长310米，入地1米，均高3米</t>
  </si>
  <si>
    <t xml:space="preserve">525户（贫困户250户）
</t>
  </si>
  <si>
    <t>平财预〔2019〕806号117.8185万元
平财预〔2019〕882号3.6915万元</t>
  </si>
  <si>
    <t>县农业农村局</t>
  </si>
  <si>
    <t>保护耕地，增加耕地面积。</t>
  </si>
  <si>
    <t>熊背乡</t>
  </si>
  <si>
    <t>熊背乡茶庵村桥涵及道路建设项目</t>
  </si>
  <si>
    <t>茶庵村</t>
  </si>
  <si>
    <t>新建混凝土道路长1012米，其中宽3米道路长880米，4.5米宽的长132米，平板桥一座及护桥堰</t>
  </si>
  <si>
    <t>40户（贫困户35户）</t>
  </si>
  <si>
    <t>166人（贫困人口144人）</t>
  </si>
  <si>
    <t>熊背乡茶庵村大棚及配套项目</t>
  </si>
  <si>
    <t>新建食用菌种植大棚13座及配套</t>
  </si>
  <si>
    <t>175户（其中贫困户155户）</t>
  </si>
  <si>
    <t>753人（其中贫困人口637人）</t>
  </si>
  <si>
    <t>熊背乡大麦王村村内道路建设项目</t>
  </si>
  <si>
    <t>大麦王村</t>
  </si>
  <si>
    <t>沥青主干道长1548米，宽4米，厚0.05米；混凝土道路长783米</t>
  </si>
  <si>
    <t>850户（贫困户420户）</t>
  </si>
  <si>
    <t>3600人（贫困人口1500人）</t>
  </si>
  <si>
    <t>张店乡</t>
  </si>
  <si>
    <t>张店乡袁家沟村产业运输冷藏车项目</t>
  </si>
  <si>
    <t>袁家沟村</t>
  </si>
  <si>
    <t>1.型号：9.6米车型D320，国五或国六，465马力，14挡变速箱，10吨后桥，1200真空胎，冷王T800.50或开利850S独立冷机，冷藏约56.8立方车型1辆。
2.型号：6.8米车型D560，国五或国六230马力发动机，法士特8挡，275真空胎或1000钢丝胎，二类国产机组，凯雪KX990，冷藏约39.5立方，一辆。
3.型号：4.2米，车型江淮康明斯宽体国五或国六，二类白色冷王冷机RV380.10或开利C400冷机，冷藏约21立方，4辆。</t>
  </si>
  <si>
    <t>430户（其中贫困户179户）</t>
  </si>
  <si>
    <t>1901人（其中贫困人口704人）</t>
  </si>
  <si>
    <t>张官营镇</t>
  </si>
  <si>
    <t>张官营镇黄庵村李山庄组交通桥及村内道路建设项目</t>
  </si>
  <si>
    <t>黄庵村</t>
  </si>
  <si>
    <t>1、新建桥梁一座，长6.4米，宽6米。2、桥上、下游进行浆砌石八字墙护砌；桥下及进出口段铺设浆砌石护底。3、增设120米浆砌石重力墙波形护栏。4、新建村内长65米，宽3米，厚0.2米；长20米，宽2米，厚0.2米。</t>
  </si>
  <si>
    <t>389户（其中贫困户130户）</t>
  </si>
  <si>
    <t>1798人（其中贫困人口486人）</t>
  </si>
  <si>
    <t>妥善解决群众出行问题</t>
  </si>
  <si>
    <t>张良镇</t>
  </si>
  <si>
    <t>张良镇郭沟村郭沟组安全饮水项目</t>
  </si>
  <si>
    <t>郭沟村</t>
  </si>
  <si>
    <t>新建水井260米及配套</t>
  </si>
  <si>
    <t>81户（其中贫困户35户）</t>
  </si>
  <si>
    <t>345人（其中贫困人口161人）</t>
  </si>
  <si>
    <t>解决群众安全饮水</t>
  </si>
  <si>
    <t>张良镇郭沟村产业灌溉井项目</t>
  </si>
  <si>
    <t>新建水井300米、蓄水池1座及相关配套</t>
  </si>
  <si>
    <t>18户（其中贫困户5户）</t>
  </si>
  <si>
    <t>78人（其中贫困人口13人）</t>
  </si>
  <si>
    <t>为扶贫基地提供产业设施，带动当地经济发展，引领贫困人口脱贫致富，增加村集体经济收入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</si>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</sst>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;[Red]0.00"/>
    <numFmt numFmtId="177" formatCode="yyyy&quot;年&quot;m&quot;月&quot;d&quot;日&quot;;@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22"/>
      <name val="方正小标宋简体"/>
      <charset val="134"/>
    </font>
    <font>
      <b/>
      <sz val="12"/>
      <name val="宋体"/>
      <charset val="134"/>
    </font>
    <font>
      <sz val="11"/>
      <name val="黑体"/>
      <charset val="134"/>
    </font>
    <font>
      <sz val="11"/>
      <name val="仿宋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1"/>
      <color indexed="8"/>
      <name val="Tahoma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7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4" fillId="4" borderId="3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8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24" fillId="6" borderId="3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9" fillId="0" borderId="0">
      <alignment vertical="center"/>
    </xf>
    <xf numFmtId="0" fontId="19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8" fillId="0" borderId="0">
      <alignment vertical="center"/>
    </xf>
    <xf numFmtId="0" fontId="19" fillId="2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0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30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righ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0" fontId="1" fillId="0" borderId="0" xfId="0" applyNumberFormat="1" applyFont="1" applyFill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 wrapText="1"/>
    </xf>
  </cellXfs>
  <cellStyles count="72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常规 12 2 3" xfId="11"/>
    <cellStyle name="超链接" xfId="12" builtinId="8"/>
    <cellStyle name="百分比" xfId="13" builtinId="5"/>
    <cellStyle name="已访问的超链接" xfId="14" builtinId="9"/>
    <cellStyle name="注释" xfId="15" builtinId="10"/>
    <cellStyle name="60% - 强调文字颜色 2" xfId="16" builtinId="36"/>
    <cellStyle name="常规 12 2 2" xfId="17"/>
    <cellStyle name="标题 4" xfId="18" builtinId="19"/>
    <cellStyle name="警告文本" xfId="19" builtinId="11"/>
    <cellStyle name="标题" xfId="20" builtinId="15"/>
    <cellStyle name="常规 5 2" xfId="21"/>
    <cellStyle name="常规 3 2 2" xfId="22"/>
    <cellStyle name="常规 12" xfId="23"/>
    <cellStyle name="解释性文本" xfId="24" builtinId="53"/>
    <cellStyle name="标题 1" xfId="25" builtinId="16"/>
    <cellStyle name="标题 2" xfId="26" builtinId="17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20% - 强调文字颜色 1" xfId="41" builtinId="30"/>
    <cellStyle name="40% - 强调文字颜色 1" xfId="42" builtinId="31"/>
    <cellStyle name="20% - 强调文字颜色 2" xfId="43" builtinId="34"/>
    <cellStyle name="常规 7 2" xfId="4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60% - 强调文字颜色 5" xfId="52" builtinId="48"/>
    <cellStyle name="强调文字颜色 6" xfId="53" builtinId="49"/>
    <cellStyle name="常规 10" xfId="54"/>
    <cellStyle name="40% - 强调文字颜色 6" xfId="55" builtinId="51"/>
    <cellStyle name="60% - 强调文字颜色 6" xfId="56" builtinId="52"/>
    <cellStyle name="常规 2" xfId="57"/>
    <cellStyle name="常规 3" xfId="58"/>
    <cellStyle name="常规 4" xfId="59"/>
    <cellStyle name="常规_Sheet1" xfId="60"/>
    <cellStyle name="常规 12 2 2 2" xfId="61"/>
    <cellStyle name="常规 5" xfId="62"/>
    <cellStyle name="常规 11" xfId="63"/>
    <cellStyle name="常规 18" xfId="64"/>
    <cellStyle name="常规 12 2" xfId="65"/>
    <cellStyle name="常规 5 3" xfId="66"/>
    <cellStyle name="常规 2 2 4 2 2" xfId="67"/>
    <cellStyle name="常规 8" xfId="68"/>
    <cellStyle name="常规 9" xfId="69"/>
    <cellStyle name="常规 13" xfId="70"/>
    <cellStyle name="常规 2 3" xfId="71"/>
  </cellStyles>
  <dxfs count="1">
    <dxf>
      <font>
        <name val="宋体"/>
        <scheme val="none"/>
        <b val="0"/>
        <i val="0"/>
        <strike val="0"/>
        <u val="none"/>
        <sz val="12"/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  <color rgb="0000B0F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9"/>
  <sheetViews>
    <sheetView tabSelected="1" view="pageBreakPreview" zoomScale="80" zoomScaleNormal="100" zoomScaleSheetLayoutView="80" workbookViewId="0">
      <pane ySplit="5" topLeftCell="A24" activePane="bottomLeft" state="frozen"/>
      <selection/>
      <selection pane="bottomLeft" activeCell="F26" sqref="F26"/>
    </sheetView>
  </sheetViews>
  <sheetFormatPr defaultColWidth="9" defaultRowHeight="13.5"/>
  <cols>
    <col min="1" max="1" width="5.875" style="1" customWidth="1"/>
    <col min="2" max="2" width="10.0166666666667" style="1" customWidth="1"/>
    <col min="3" max="3" width="26.4666666666667" style="1" customWidth="1"/>
    <col min="4" max="4" width="13.3333333333333" style="1" customWidth="1"/>
    <col min="5" max="5" width="12.5" style="1" customWidth="1"/>
    <col min="6" max="6" width="37.075" style="1" customWidth="1"/>
    <col min="7" max="7" width="15.275" style="1" customWidth="1"/>
    <col min="8" max="9" width="15" style="1" customWidth="1"/>
    <col min="10" max="10" width="22.8083333333333" style="1" customWidth="1"/>
    <col min="11" max="11" width="18.275" style="1" customWidth="1"/>
    <col min="12" max="12" width="10" style="1" customWidth="1"/>
    <col min="13" max="13" width="28.625" style="1" customWidth="1"/>
    <col min="14" max="14" width="9" style="1"/>
    <col min="15" max="16" width="9" style="1" customWidth="1"/>
    <col min="17" max="17" width="9.375" style="1"/>
    <col min="18" max="16384" width="9" style="1"/>
  </cols>
  <sheetData>
    <row r="1" ht="26" customHeight="1" spans="1:2">
      <c r="A1" s="2" t="s">
        <v>0</v>
      </c>
      <c r="B1" s="3"/>
    </row>
    <row r="2" ht="26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20" customHeight="1" spans="1:13">
      <c r="A3" s="5"/>
      <c r="B3" s="5"/>
      <c r="C3" s="5"/>
      <c r="D3" s="5"/>
      <c r="E3" s="5"/>
      <c r="F3" s="5"/>
      <c r="G3" s="5"/>
      <c r="H3" s="5"/>
      <c r="I3" s="5"/>
      <c r="J3" s="10"/>
      <c r="K3" s="11" t="s">
        <v>2</v>
      </c>
      <c r="L3" s="11"/>
      <c r="M3" s="11"/>
    </row>
    <row r="4" ht="27" customHeight="1" spans="1:14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/>
      <c r="J4" s="12" t="s">
        <v>11</v>
      </c>
      <c r="K4" s="13" t="s">
        <v>12</v>
      </c>
      <c r="L4" s="6" t="s">
        <v>13</v>
      </c>
      <c r="M4" s="6" t="s">
        <v>14</v>
      </c>
      <c r="N4" s="14" t="s">
        <v>15</v>
      </c>
    </row>
    <row r="5" ht="27" customHeight="1" spans="1:14">
      <c r="A5" s="6"/>
      <c r="B5" s="6"/>
      <c r="C5" s="6"/>
      <c r="D5" s="6"/>
      <c r="E5" s="6"/>
      <c r="F5" s="6"/>
      <c r="G5" s="6"/>
      <c r="H5" s="6" t="s">
        <v>16</v>
      </c>
      <c r="I5" s="6" t="s">
        <v>17</v>
      </c>
      <c r="J5" s="12"/>
      <c r="K5" s="13"/>
      <c r="L5" s="6"/>
      <c r="M5" s="6"/>
      <c r="N5" s="14"/>
    </row>
    <row r="6" s="1" customFormat="1" ht="59" customHeight="1" spans="1:17">
      <c r="A6" s="7">
        <v>1</v>
      </c>
      <c r="B6" s="7" t="s">
        <v>18</v>
      </c>
      <c r="C6" s="7" t="s">
        <v>19</v>
      </c>
      <c r="D6" s="7" t="s">
        <v>20</v>
      </c>
      <c r="E6" s="7">
        <v>19.8</v>
      </c>
      <c r="F6" s="7" t="s">
        <v>21</v>
      </c>
      <c r="G6" s="8">
        <v>44012</v>
      </c>
      <c r="H6" s="7" t="s">
        <v>22</v>
      </c>
      <c r="I6" s="7" t="s">
        <v>23</v>
      </c>
      <c r="J6" s="14" t="s">
        <v>24</v>
      </c>
      <c r="K6" s="7" t="s">
        <v>25</v>
      </c>
      <c r="L6" s="7" t="s">
        <v>26</v>
      </c>
      <c r="M6" s="7" t="s">
        <v>27</v>
      </c>
      <c r="N6" s="7"/>
      <c r="O6" s="15">
        <v>0.03</v>
      </c>
      <c r="P6" s="1">
        <f>E6*O6</f>
        <v>0.594</v>
      </c>
      <c r="Q6" s="1">
        <f>E6+P6</f>
        <v>20.394</v>
      </c>
    </row>
    <row r="7" s="1" customFormat="1" ht="77" customHeight="1" spans="1:17">
      <c r="A7" s="7">
        <v>2</v>
      </c>
      <c r="B7" s="7" t="s">
        <v>28</v>
      </c>
      <c r="C7" s="7" t="s">
        <v>29</v>
      </c>
      <c r="D7" s="7" t="s">
        <v>30</v>
      </c>
      <c r="E7" s="7">
        <v>131.22</v>
      </c>
      <c r="F7" s="7" t="s">
        <v>31</v>
      </c>
      <c r="G7" s="8">
        <v>44012</v>
      </c>
      <c r="H7" s="7" t="s">
        <v>32</v>
      </c>
      <c r="I7" s="7" t="s">
        <v>33</v>
      </c>
      <c r="J7" s="9" t="s">
        <v>34</v>
      </c>
      <c r="K7" s="9" t="s">
        <v>35</v>
      </c>
      <c r="L7" s="7" t="s">
        <v>36</v>
      </c>
      <c r="M7" s="7" t="s">
        <v>37</v>
      </c>
      <c r="N7" s="7"/>
      <c r="O7" s="15">
        <v>0.03</v>
      </c>
      <c r="P7" s="1">
        <f t="shared" ref="P7:P36" si="0">E7*O7</f>
        <v>3.9366</v>
      </c>
      <c r="Q7" s="1">
        <f t="shared" ref="Q7:Q36" si="1">E7+P7</f>
        <v>135.1566</v>
      </c>
    </row>
    <row r="8" s="1" customFormat="1" ht="69" customHeight="1" spans="1:17">
      <c r="A8" s="7">
        <v>3</v>
      </c>
      <c r="B8" s="7" t="s">
        <v>38</v>
      </c>
      <c r="C8" s="7" t="s">
        <v>39</v>
      </c>
      <c r="D8" s="7" t="s">
        <v>40</v>
      </c>
      <c r="E8" s="7">
        <v>170.98</v>
      </c>
      <c r="F8" s="7" t="s">
        <v>41</v>
      </c>
      <c r="G8" s="8">
        <v>44012</v>
      </c>
      <c r="H8" s="7" t="s">
        <v>42</v>
      </c>
      <c r="I8" s="7" t="s">
        <v>43</v>
      </c>
      <c r="J8" s="9" t="s">
        <v>34</v>
      </c>
      <c r="K8" s="9" t="s">
        <v>35</v>
      </c>
      <c r="L8" s="7" t="s">
        <v>36</v>
      </c>
      <c r="M8" s="7" t="s">
        <v>37</v>
      </c>
      <c r="N8" s="7"/>
      <c r="O8" s="15">
        <v>0.03</v>
      </c>
      <c r="P8" s="1">
        <f t="shared" si="0"/>
        <v>5.1294</v>
      </c>
      <c r="Q8" s="1">
        <f t="shared" si="1"/>
        <v>176.1094</v>
      </c>
    </row>
    <row r="9" s="1" customFormat="1" ht="49" customHeight="1" spans="1:17">
      <c r="A9" s="7">
        <v>4</v>
      </c>
      <c r="B9" s="7" t="s">
        <v>38</v>
      </c>
      <c r="C9" s="7" t="s">
        <v>44</v>
      </c>
      <c r="D9" s="7" t="s">
        <v>40</v>
      </c>
      <c r="E9" s="7">
        <v>195.7</v>
      </c>
      <c r="F9" s="7" t="s">
        <v>45</v>
      </c>
      <c r="G9" s="8">
        <v>44012</v>
      </c>
      <c r="H9" s="7" t="s">
        <v>42</v>
      </c>
      <c r="I9" s="7" t="s">
        <v>43</v>
      </c>
      <c r="J9" s="9" t="s">
        <v>34</v>
      </c>
      <c r="K9" s="9" t="s">
        <v>35</v>
      </c>
      <c r="L9" s="7" t="s">
        <v>36</v>
      </c>
      <c r="M9" s="7" t="s">
        <v>37</v>
      </c>
      <c r="N9" s="7"/>
      <c r="O9" s="15">
        <v>0.03</v>
      </c>
      <c r="P9" s="1">
        <f t="shared" si="0"/>
        <v>5.871</v>
      </c>
      <c r="Q9" s="1">
        <f t="shared" si="1"/>
        <v>201.571</v>
      </c>
    </row>
    <row r="10" s="1" customFormat="1" ht="49" customHeight="1" spans="1:17">
      <c r="A10" s="7">
        <v>5</v>
      </c>
      <c r="B10" s="7" t="s">
        <v>46</v>
      </c>
      <c r="C10" s="7" t="s">
        <v>47</v>
      </c>
      <c r="D10" s="7" t="s">
        <v>48</v>
      </c>
      <c r="E10" s="9">
        <v>22.1</v>
      </c>
      <c r="F10" s="9" t="s">
        <v>49</v>
      </c>
      <c r="G10" s="8">
        <v>44012</v>
      </c>
      <c r="H10" s="7" t="s">
        <v>50</v>
      </c>
      <c r="I10" s="7" t="s">
        <v>51</v>
      </c>
      <c r="J10" s="9" t="s">
        <v>34</v>
      </c>
      <c r="K10" s="9" t="s">
        <v>35</v>
      </c>
      <c r="L10" s="7" t="s">
        <v>18</v>
      </c>
      <c r="M10" s="7" t="s">
        <v>52</v>
      </c>
      <c r="N10" s="7"/>
      <c r="O10" s="15">
        <v>0.03</v>
      </c>
      <c r="P10" s="1">
        <f t="shared" si="0"/>
        <v>0.663</v>
      </c>
      <c r="Q10" s="1">
        <f t="shared" si="1"/>
        <v>22.763</v>
      </c>
    </row>
    <row r="11" s="1" customFormat="1" ht="49" customHeight="1" spans="1:17">
      <c r="A11" s="7">
        <v>6</v>
      </c>
      <c r="B11" s="7" t="s">
        <v>46</v>
      </c>
      <c r="C11" s="7" t="s">
        <v>53</v>
      </c>
      <c r="D11" s="7" t="s">
        <v>54</v>
      </c>
      <c r="E11" s="9">
        <v>107.67</v>
      </c>
      <c r="F11" s="9" t="s">
        <v>55</v>
      </c>
      <c r="G11" s="8">
        <v>44012</v>
      </c>
      <c r="H11" s="7" t="s">
        <v>56</v>
      </c>
      <c r="I11" s="7" t="s">
        <v>57</v>
      </c>
      <c r="J11" s="9" t="s">
        <v>34</v>
      </c>
      <c r="K11" s="9" t="s">
        <v>35</v>
      </c>
      <c r="L11" s="7" t="s">
        <v>36</v>
      </c>
      <c r="M11" s="7" t="s">
        <v>58</v>
      </c>
      <c r="N11" s="7"/>
      <c r="O11" s="15">
        <v>0.03</v>
      </c>
      <c r="P11" s="1">
        <f t="shared" si="0"/>
        <v>3.2301</v>
      </c>
      <c r="Q11" s="1">
        <f t="shared" si="1"/>
        <v>110.9001</v>
      </c>
    </row>
    <row r="12" s="1" customFormat="1" ht="49" customHeight="1" spans="1:17">
      <c r="A12" s="7">
        <v>7</v>
      </c>
      <c r="B12" s="7" t="s">
        <v>46</v>
      </c>
      <c r="C12" s="7" t="s">
        <v>59</v>
      </c>
      <c r="D12" s="7" t="s">
        <v>48</v>
      </c>
      <c r="E12" s="9">
        <v>141.14</v>
      </c>
      <c r="F12" s="9" t="s">
        <v>60</v>
      </c>
      <c r="G12" s="8">
        <v>44012</v>
      </c>
      <c r="H12" s="7" t="s">
        <v>61</v>
      </c>
      <c r="I12" s="7" t="s">
        <v>62</v>
      </c>
      <c r="J12" s="9" t="s">
        <v>34</v>
      </c>
      <c r="K12" s="9" t="s">
        <v>35</v>
      </c>
      <c r="L12" s="7" t="s">
        <v>36</v>
      </c>
      <c r="M12" s="7" t="s">
        <v>58</v>
      </c>
      <c r="N12" s="7"/>
      <c r="O12" s="15">
        <v>0.03</v>
      </c>
      <c r="P12" s="1">
        <f t="shared" si="0"/>
        <v>4.2342</v>
      </c>
      <c r="Q12" s="1">
        <f t="shared" si="1"/>
        <v>145.3742</v>
      </c>
    </row>
    <row r="13" s="1" customFormat="1" ht="49" customHeight="1" spans="1:17">
      <c r="A13" s="7">
        <v>8</v>
      </c>
      <c r="B13" s="7" t="s">
        <v>63</v>
      </c>
      <c r="C13" s="7" t="s">
        <v>64</v>
      </c>
      <c r="D13" s="7" t="s">
        <v>65</v>
      </c>
      <c r="E13" s="7">
        <v>67.98</v>
      </c>
      <c r="F13" s="7" t="s">
        <v>66</v>
      </c>
      <c r="G13" s="8">
        <v>44012</v>
      </c>
      <c r="H13" s="7" t="s">
        <v>67</v>
      </c>
      <c r="I13" s="7" t="s">
        <v>68</v>
      </c>
      <c r="J13" s="9" t="s">
        <v>34</v>
      </c>
      <c r="K13" s="9" t="s">
        <v>35</v>
      </c>
      <c r="L13" s="7" t="s">
        <v>69</v>
      </c>
      <c r="M13" s="7" t="s">
        <v>70</v>
      </c>
      <c r="N13" s="7"/>
      <c r="O13" s="15">
        <v>0.03</v>
      </c>
      <c r="P13" s="1">
        <f t="shared" si="0"/>
        <v>2.0394</v>
      </c>
      <c r="Q13" s="1">
        <f t="shared" si="1"/>
        <v>70.0194</v>
      </c>
    </row>
    <row r="14" s="1" customFormat="1" ht="49" customHeight="1" spans="1:17">
      <c r="A14" s="7">
        <v>9</v>
      </c>
      <c r="B14" s="7" t="s">
        <v>71</v>
      </c>
      <c r="C14" s="7" t="s">
        <v>72</v>
      </c>
      <c r="D14" s="7" t="s">
        <v>73</v>
      </c>
      <c r="E14" s="7">
        <v>144.42</v>
      </c>
      <c r="F14" s="7" t="s">
        <v>74</v>
      </c>
      <c r="G14" s="8">
        <v>44012</v>
      </c>
      <c r="H14" s="7" t="s">
        <v>75</v>
      </c>
      <c r="I14" s="7" t="s">
        <v>76</v>
      </c>
      <c r="J14" s="9" t="s">
        <v>34</v>
      </c>
      <c r="K14" s="9" t="s">
        <v>35</v>
      </c>
      <c r="L14" s="7" t="s">
        <v>36</v>
      </c>
      <c r="M14" s="7" t="s">
        <v>77</v>
      </c>
      <c r="N14" s="7"/>
      <c r="O14" s="15">
        <v>0.03</v>
      </c>
      <c r="P14" s="1">
        <f t="shared" si="0"/>
        <v>4.3326</v>
      </c>
      <c r="Q14" s="1">
        <f t="shared" si="1"/>
        <v>148.7526</v>
      </c>
    </row>
    <row r="15" s="1" customFormat="1" ht="49" customHeight="1" spans="1:17">
      <c r="A15" s="7">
        <v>10</v>
      </c>
      <c r="B15" s="7" t="s">
        <v>71</v>
      </c>
      <c r="C15" s="7" t="s">
        <v>78</v>
      </c>
      <c r="D15" s="7" t="s">
        <v>79</v>
      </c>
      <c r="E15" s="7">
        <v>109.09</v>
      </c>
      <c r="F15" s="7" t="s">
        <v>80</v>
      </c>
      <c r="G15" s="8">
        <v>44012</v>
      </c>
      <c r="H15" s="7" t="s">
        <v>81</v>
      </c>
      <c r="I15" s="7" t="s">
        <v>82</v>
      </c>
      <c r="J15" s="9" t="s">
        <v>34</v>
      </c>
      <c r="K15" s="9" t="s">
        <v>35</v>
      </c>
      <c r="L15" s="7" t="s">
        <v>36</v>
      </c>
      <c r="M15" s="7" t="s">
        <v>83</v>
      </c>
      <c r="N15" s="7"/>
      <c r="O15" s="15">
        <v>0.03</v>
      </c>
      <c r="P15" s="1">
        <f t="shared" si="0"/>
        <v>3.2727</v>
      </c>
      <c r="Q15" s="1">
        <f t="shared" si="1"/>
        <v>112.3627</v>
      </c>
    </row>
    <row r="16" s="1" customFormat="1" ht="131" customHeight="1" spans="1:17">
      <c r="A16" s="7">
        <v>11</v>
      </c>
      <c r="B16" s="7" t="s">
        <v>84</v>
      </c>
      <c r="C16" s="7" t="s">
        <v>85</v>
      </c>
      <c r="D16" s="7" t="s">
        <v>86</v>
      </c>
      <c r="E16" s="7">
        <v>375.95</v>
      </c>
      <c r="F16" s="7" t="s">
        <v>87</v>
      </c>
      <c r="G16" s="8">
        <v>44012</v>
      </c>
      <c r="H16" s="7" t="s">
        <v>88</v>
      </c>
      <c r="I16" s="7" t="s">
        <v>89</v>
      </c>
      <c r="J16" s="9" t="s">
        <v>34</v>
      </c>
      <c r="K16" s="9" t="s">
        <v>35</v>
      </c>
      <c r="L16" s="7" t="s">
        <v>69</v>
      </c>
      <c r="M16" s="7" t="s">
        <v>90</v>
      </c>
      <c r="N16" s="7"/>
      <c r="O16" s="15">
        <v>0.03</v>
      </c>
      <c r="P16" s="1">
        <f t="shared" si="0"/>
        <v>11.2785</v>
      </c>
      <c r="Q16" s="1">
        <f t="shared" si="1"/>
        <v>387.2285</v>
      </c>
    </row>
    <row r="17" s="1" customFormat="1" ht="50" customHeight="1" spans="1:17">
      <c r="A17" s="7">
        <v>12</v>
      </c>
      <c r="B17" s="7" t="s">
        <v>91</v>
      </c>
      <c r="C17" s="7" t="s">
        <v>92</v>
      </c>
      <c r="D17" s="7" t="s">
        <v>93</v>
      </c>
      <c r="E17" s="7">
        <v>41.2</v>
      </c>
      <c r="F17" s="7" t="s">
        <v>94</v>
      </c>
      <c r="G17" s="8">
        <v>44012</v>
      </c>
      <c r="H17" s="7" t="s">
        <v>95</v>
      </c>
      <c r="I17" s="7" t="s">
        <v>96</v>
      </c>
      <c r="J17" s="9" t="s">
        <v>34</v>
      </c>
      <c r="K17" s="9" t="s">
        <v>35</v>
      </c>
      <c r="L17" s="7" t="s">
        <v>69</v>
      </c>
      <c r="M17" s="7" t="s">
        <v>97</v>
      </c>
      <c r="N17" s="7"/>
      <c r="O17" s="15">
        <v>0.03</v>
      </c>
      <c r="P17" s="1">
        <f t="shared" si="0"/>
        <v>1.236</v>
      </c>
      <c r="Q17" s="1">
        <f t="shared" si="1"/>
        <v>42.436</v>
      </c>
    </row>
    <row r="18" s="1" customFormat="1" ht="50" customHeight="1" spans="1:17">
      <c r="A18" s="7">
        <v>13</v>
      </c>
      <c r="B18" s="7" t="s">
        <v>98</v>
      </c>
      <c r="C18" s="7" t="s">
        <v>99</v>
      </c>
      <c r="D18" s="7" t="s">
        <v>100</v>
      </c>
      <c r="E18" s="7">
        <v>193.64</v>
      </c>
      <c r="F18" s="7" t="s">
        <v>101</v>
      </c>
      <c r="G18" s="8">
        <v>44012</v>
      </c>
      <c r="H18" s="7" t="s">
        <v>102</v>
      </c>
      <c r="I18" s="7" t="s">
        <v>103</v>
      </c>
      <c r="J18" s="9" t="s">
        <v>34</v>
      </c>
      <c r="K18" s="9" t="s">
        <v>35</v>
      </c>
      <c r="L18" s="7" t="s">
        <v>36</v>
      </c>
      <c r="M18" s="7" t="s">
        <v>37</v>
      </c>
      <c r="N18" s="7"/>
      <c r="O18" s="15">
        <v>0.03</v>
      </c>
      <c r="P18" s="1">
        <f t="shared" si="0"/>
        <v>5.8092</v>
      </c>
      <c r="Q18" s="1">
        <f t="shared" si="1"/>
        <v>199.4492</v>
      </c>
    </row>
    <row r="19" s="1" customFormat="1" ht="50" customHeight="1" spans="1:17">
      <c r="A19" s="7">
        <v>14</v>
      </c>
      <c r="B19" s="7" t="s">
        <v>98</v>
      </c>
      <c r="C19" s="7" t="s">
        <v>104</v>
      </c>
      <c r="D19" s="7" t="s">
        <v>105</v>
      </c>
      <c r="E19" s="7">
        <v>168.92</v>
      </c>
      <c r="F19" s="7" t="s">
        <v>106</v>
      </c>
      <c r="G19" s="8">
        <v>44012</v>
      </c>
      <c r="H19" s="7" t="s">
        <v>107</v>
      </c>
      <c r="I19" s="7" t="s">
        <v>108</v>
      </c>
      <c r="J19" s="9" t="s">
        <v>34</v>
      </c>
      <c r="K19" s="9" t="s">
        <v>35</v>
      </c>
      <c r="L19" s="7" t="s">
        <v>36</v>
      </c>
      <c r="M19" s="7" t="s">
        <v>37</v>
      </c>
      <c r="N19" s="7"/>
      <c r="O19" s="15">
        <v>0.03</v>
      </c>
      <c r="P19" s="1">
        <f t="shared" si="0"/>
        <v>5.0676</v>
      </c>
      <c r="Q19" s="1">
        <f t="shared" si="1"/>
        <v>173.9876</v>
      </c>
    </row>
    <row r="20" s="1" customFormat="1" ht="50" customHeight="1" spans="1:17">
      <c r="A20" s="7">
        <v>15</v>
      </c>
      <c r="B20" s="7" t="s">
        <v>109</v>
      </c>
      <c r="C20" s="7" t="s">
        <v>110</v>
      </c>
      <c r="D20" s="7" t="s">
        <v>111</v>
      </c>
      <c r="E20" s="7">
        <v>62.83</v>
      </c>
      <c r="F20" s="7" t="s">
        <v>112</v>
      </c>
      <c r="G20" s="8">
        <v>44012</v>
      </c>
      <c r="H20" s="7" t="s">
        <v>113</v>
      </c>
      <c r="I20" s="7" t="s">
        <v>114</v>
      </c>
      <c r="J20" s="9" t="s">
        <v>34</v>
      </c>
      <c r="K20" s="9" t="s">
        <v>35</v>
      </c>
      <c r="L20" s="7" t="s">
        <v>69</v>
      </c>
      <c r="M20" s="7" t="s">
        <v>97</v>
      </c>
      <c r="N20" s="7"/>
      <c r="O20" s="15">
        <v>0.03</v>
      </c>
      <c r="P20" s="1">
        <f t="shared" si="0"/>
        <v>1.8849</v>
      </c>
      <c r="Q20" s="1">
        <f t="shared" si="1"/>
        <v>64.7149</v>
      </c>
    </row>
    <row r="21" s="1" customFormat="1" ht="50" customHeight="1" spans="1:17">
      <c r="A21" s="7">
        <v>16</v>
      </c>
      <c r="B21" s="7" t="s">
        <v>115</v>
      </c>
      <c r="C21" s="7" t="s">
        <v>116</v>
      </c>
      <c r="D21" s="7" t="s">
        <v>117</v>
      </c>
      <c r="E21" s="9">
        <v>24.46</v>
      </c>
      <c r="F21" s="9" t="s">
        <v>118</v>
      </c>
      <c r="G21" s="8">
        <v>44012</v>
      </c>
      <c r="H21" s="7" t="s">
        <v>119</v>
      </c>
      <c r="I21" s="7" t="s">
        <v>120</v>
      </c>
      <c r="J21" s="9" t="s">
        <v>34</v>
      </c>
      <c r="K21" s="9" t="s">
        <v>35</v>
      </c>
      <c r="L21" s="7" t="s">
        <v>69</v>
      </c>
      <c r="M21" s="7" t="s">
        <v>121</v>
      </c>
      <c r="N21" s="7"/>
      <c r="O21" s="15">
        <v>0.03</v>
      </c>
      <c r="P21" s="1">
        <f t="shared" si="0"/>
        <v>0.7338</v>
      </c>
      <c r="Q21" s="1">
        <f t="shared" si="1"/>
        <v>25.1938</v>
      </c>
    </row>
    <row r="22" s="1" customFormat="1" ht="50" customHeight="1" spans="1:17">
      <c r="A22" s="7">
        <v>17</v>
      </c>
      <c r="B22" s="7" t="s">
        <v>115</v>
      </c>
      <c r="C22" s="7" t="s">
        <v>122</v>
      </c>
      <c r="D22" s="7" t="s">
        <v>117</v>
      </c>
      <c r="E22" s="9">
        <v>44.99</v>
      </c>
      <c r="F22" s="9" t="s">
        <v>123</v>
      </c>
      <c r="G22" s="8">
        <v>44012</v>
      </c>
      <c r="H22" s="7" t="s">
        <v>119</v>
      </c>
      <c r="I22" s="7" t="s">
        <v>120</v>
      </c>
      <c r="J22" s="9" t="s">
        <v>34</v>
      </c>
      <c r="K22" s="9" t="s">
        <v>35</v>
      </c>
      <c r="L22" s="7" t="s">
        <v>69</v>
      </c>
      <c r="M22" s="7" t="s">
        <v>121</v>
      </c>
      <c r="N22" s="7"/>
      <c r="O22" s="15">
        <v>0.03</v>
      </c>
      <c r="P22" s="1">
        <f t="shared" si="0"/>
        <v>1.3497</v>
      </c>
      <c r="Q22" s="1">
        <f t="shared" si="1"/>
        <v>46.3397</v>
      </c>
    </row>
    <row r="23" s="1" customFormat="1" ht="59" customHeight="1" spans="1:17">
      <c r="A23" s="7">
        <v>18</v>
      </c>
      <c r="B23" s="7" t="s">
        <v>124</v>
      </c>
      <c r="C23" s="7" t="s">
        <v>125</v>
      </c>
      <c r="D23" s="7" t="s">
        <v>126</v>
      </c>
      <c r="E23" s="7">
        <v>76.98</v>
      </c>
      <c r="F23" s="7" t="s">
        <v>127</v>
      </c>
      <c r="G23" s="8">
        <v>44012</v>
      </c>
      <c r="H23" s="7" t="s">
        <v>128</v>
      </c>
      <c r="I23" s="7" t="s">
        <v>129</v>
      </c>
      <c r="J23" s="9" t="s">
        <v>34</v>
      </c>
      <c r="K23" s="9" t="s">
        <v>35</v>
      </c>
      <c r="L23" s="7" t="s">
        <v>36</v>
      </c>
      <c r="M23" s="7" t="s">
        <v>130</v>
      </c>
      <c r="N23" s="7"/>
      <c r="O23" s="15">
        <v>0.03</v>
      </c>
      <c r="P23" s="1">
        <f t="shared" si="0"/>
        <v>2.3094</v>
      </c>
      <c r="Q23" s="1">
        <f t="shared" si="1"/>
        <v>79.2894</v>
      </c>
    </row>
    <row r="24" s="1" customFormat="1" ht="75" customHeight="1" spans="1:17">
      <c r="A24" s="7">
        <v>19</v>
      </c>
      <c r="B24" s="7" t="s">
        <v>124</v>
      </c>
      <c r="C24" s="7" t="s">
        <v>131</v>
      </c>
      <c r="D24" s="7" t="s">
        <v>132</v>
      </c>
      <c r="E24" s="7">
        <v>236.9</v>
      </c>
      <c r="F24" s="7" t="s">
        <v>133</v>
      </c>
      <c r="G24" s="8">
        <v>44012</v>
      </c>
      <c r="H24" s="7" t="s">
        <v>134</v>
      </c>
      <c r="I24" s="7" t="s">
        <v>135</v>
      </c>
      <c r="J24" s="9" t="s">
        <v>34</v>
      </c>
      <c r="K24" s="9" t="s">
        <v>35</v>
      </c>
      <c r="L24" s="7" t="s">
        <v>36</v>
      </c>
      <c r="M24" s="7" t="s">
        <v>37</v>
      </c>
      <c r="N24" s="7"/>
      <c r="O24" s="15">
        <v>0.03</v>
      </c>
      <c r="P24" s="1">
        <f t="shared" si="0"/>
        <v>7.107</v>
      </c>
      <c r="Q24" s="1">
        <f t="shared" si="1"/>
        <v>244.007</v>
      </c>
    </row>
    <row r="25" s="1" customFormat="1" ht="59" customHeight="1" spans="1:17">
      <c r="A25" s="7">
        <v>20</v>
      </c>
      <c r="B25" s="7" t="s">
        <v>136</v>
      </c>
      <c r="C25" s="7" t="s">
        <v>137</v>
      </c>
      <c r="D25" s="7" t="s">
        <v>138</v>
      </c>
      <c r="E25" s="7">
        <v>87.48</v>
      </c>
      <c r="F25" s="7" t="s">
        <v>139</v>
      </c>
      <c r="G25" s="8">
        <v>44012</v>
      </c>
      <c r="H25" s="7" t="s">
        <v>140</v>
      </c>
      <c r="I25" s="7" t="s">
        <v>141</v>
      </c>
      <c r="J25" s="9" t="s">
        <v>34</v>
      </c>
      <c r="K25" s="9" t="s">
        <v>35</v>
      </c>
      <c r="L25" s="7" t="s">
        <v>36</v>
      </c>
      <c r="M25" s="7" t="s">
        <v>142</v>
      </c>
      <c r="N25" s="7"/>
      <c r="O25" s="15">
        <v>0.03</v>
      </c>
      <c r="P25" s="1">
        <f t="shared" ref="P25:P37" si="2">E25*O25</f>
        <v>2.6244</v>
      </c>
      <c r="Q25" s="1">
        <f t="shared" ref="Q25:Q37" si="3">E25+P25</f>
        <v>90.1044</v>
      </c>
    </row>
    <row r="26" s="1" customFormat="1" ht="46" customHeight="1" spans="1:17">
      <c r="A26" s="7">
        <v>21</v>
      </c>
      <c r="B26" s="7" t="s">
        <v>136</v>
      </c>
      <c r="C26" s="7" t="s">
        <v>143</v>
      </c>
      <c r="D26" s="7" t="s">
        <v>144</v>
      </c>
      <c r="E26" s="7">
        <v>16.43</v>
      </c>
      <c r="F26" s="7" t="s">
        <v>145</v>
      </c>
      <c r="G26" s="8">
        <v>44012</v>
      </c>
      <c r="H26" s="7" t="s">
        <v>146</v>
      </c>
      <c r="I26" s="7" t="s">
        <v>147</v>
      </c>
      <c r="J26" s="9" t="s">
        <v>34</v>
      </c>
      <c r="K26" s="9" t="s">
        <v>35</v>
      </c>
      <c r="L26" s="7" t="s">
        <v>18</v>
      </c>
      <c r="M26" s="7" t="s">
        <v>148</v>
      </c>
      <c r="N26" s="7"/>
      <c r="O26" s="15">
        <v>0.03</v>
      </c>
      <c r="P26" s="1">
        <f t="shared" si="2"/>
        <v>0.4929</v>
      </c>
      <c r="Q26" s="1">
        <f t="shared" si="3"/>
        <v>16.9229</v>
      </c>
    </row>
    <row r="27" s="1" customFormat="1" ht="59" customHeight="1" spans="1:17">
      <c r="A27" s="7">
        <v>22</v>
      </c>
      <c r="B27" s="7" t="s">
        <v>136</v>
      </c>
      <c r="C27" s="7" t="s">
        <v>149</v>
      </c>
      <c r="D27" s="7" t="s">
        <v>150</v>
      </c>
      <c r="E27" s="7">
        <v>36.01</v>
      </c>
      <c r="F27" s="7" t="s">
        <v>151</v>
      </c>
      <c r="G27" s="8">
        <v>44012</v>
      </c>
      <c r="H27" s="7" t="s">
        <v>152</v>
      </c>
      <c r="I27" s="7" t="s">
        <v>153</v>
      </c>
      <c r="J27" s="9" t="s">
        <v>34</v>
      </c>
      <c r="K27" s="9" t="s">
        <v>35</v>
      </c>
      <c r="L27" s="7" t="s">
        <v>36</v>
      </c>
      <c r="M27" s="7" t="s">
        <v>142</v>
      </c>
      <c r="N27" s="7"/>
      <c r="O27" s="15">
        <v>0.03</v>
      </c>
      <c r="P27" s="1">
        <f t="shared" si="2"/>
        <v>1.0803</v>
      </c>
      <c r="Q27" s="1">
        <f t="shared" si="3"/>
        <v>37.0903</v>
      </c>
    </row>
    <row r="28" s="1" customFormat="1" ht="47" customHeight="1" spans="1:17">
      <c r="A28" s="7">
        <v>23</v>
      </c>
      <c r="B28" s="7" t="s">
        <v>154</v>
      </c>
      <c r="C28" s="7" t="s">
        <v>155</v>
      </c>
      <c r="D28" s="7" t="s">
        <v>156</v>
      </c>
      <c r="E28" s="7">
        <v>61.08</v>
      </c>
      <c r="F28" s="7" t="s">
        <v>157</v>
      </c>
      <c r="G28" s="8">
        <v>44012</v>
      </c>
      <c r="H28" s="7" t="s">
        <v>158</v>
      </c>
      <c r="I28" s="7" t="s">
        <v>159</v>
      </c>
      <c r="J28" s="9" t="s">
        <v>34</v>
      </c>
      <c r="K28" s="9" t="s">
        <v>35</v>
      </c>
      <c r="L28" s="7" t="s">
        <v>36</v>
      </c>
      <c r="M28" s="7" t="s">
        <v>37</v>
      </c>
      <c r="N28" s="7"/>
      <c r="O28" s="15">
        <v>0.03</v>
      </c>
      <c r="P28" s="1">
        <f t="shared" si="2"/>
        <v>1.8324</v>
      </c>
      <c r="Q28" s="1">
        <f t="shared" si="3"/>
        <v>62.9124</v>
      </c>
    </row>
    <row r="29" s="1" customFormat="1" ht="47" customHeight="1" spans="1:17">
      <c r="A29" s="7">
        <v>24</v>
      </c>
      <c r="B29" s="7" t="s">
        <v>154</v>
      </c>
      <c r="C29" s="7" t="s">
        <v>160</v>
      </c>
      <c r="D29" s="7" t="s">
        <v>161</v>
      </c>
      <c r="E29" s="7">
        <v>83.94</v>
      </c>
      <c r="F29" s="7" t="s">
        <v>162</v>
      </c>
      <c r="G29" s="8">
        <v>44012</v>
      </c>
      <c r="H29" s="7" t="s">
        <v>163</v>
      </c>
      <c r="I29" s="7" t="s">
        <v>164</v>
      </c>
      <c r="J29" s="9" t="s">
        <v>34</v>
      </c>
      <c r="K29" s="9" t="s">
        <v>35</v>
      </c>
      <c r="L29" s="7" t="s">
        <v>36</v>
      </c>
      <c r="M29" s="7" t="s">
        <v>165</v>
      </c>
      <c r="N29" s="7"/>
      <c r="O29" s="15">
        <v>0.03</v>
      </c>
      <c r="P29" s="1">
        <f t="shared" si="2"/>
        <v>2.5182</v>
      </c>
      <c r="Q29" s="1">
        <f t="shared" si="3"/>
        <v>86.4582</v>
      </c>
    </row>
    <row r="30" s="1" customFormat="1" ht="52" customHeight="1" spans="1:17">
      <c r="A30" s="7">
        <v>25</v>
      </c>
      <c r="B30" s="7" t="s">
        <v>154</v>
      </c>
      <c r="C30" s="7" t="s">
        <v>166</v>
      </c>
      <c r="D30" s="7" t="s">
        <v>161</v>
      </c>
      <c r="E30" s="7">
        <v>121.51</v>
      </c>
      <c r="F30" s="7" t="s">
        <v>167</v>
      </c>
      <c r="G30" s="8">
        <v>44012</v>
      </c>
      <c r="H30" s="7" t="s">
        <v>168</v>
      </c>
      <c r="I30" s="7" t="s">
        <v>164</v>
      </c>
      <c r="J30" s="9" t="s">
        <v>169</v>
      </c>
      <c r="K30" s="9" t="s">
        <v>25</v>
      </c>
      <c r="L30" s="7" t="s">
        <v>170</v>
      </c>
      <c r="M30" s="7" t="s">
        <v>171</v>
      </c>
      <c r="N30" s="7"/>
      <c r="O30" s="15">
        <v>0.03</v>
      </c>
      <c r="P30" s="1">
        <f t="shared" si="2"/>
        <v>3.6453</v>
      </c>
      <c r="Q30" s="1">
        <f t="shared" si="3"/>
        <v>125.1553</v>
      </c>
    </row>
    <row r="31" s="1" customFormat="1" ht="52" customHeight="1" spans="1:17">
      <c r="A31" s="7">
        <v>26</v>
      </c>
      <c r="B31" s="7" t="s">
        <v>172</v>
      </c>
      <c r="C31" s="7" t="s">
        <v>173</v>
      </c>
      <c r="D31" s="7" t="s">
        <v>174</v>
      </c>
      <c r="E31" s="7">
        <v>90.02</v>
      </c>
      <c r="F31" s="7" t="s">
        <v>175</v>
      </c>
      <c r="G31" s="8">
        <v>44012</v>
      </c>
      <c r="H31" s="7" t="s">
        <v>176</v>
      </c>
      <c r="I31" s="7" t="s">
        <v>177</v>
      </c>
      <c r="J31" s="9" t="s">
        <v>34</v>
      </c>
      <c r="K31" s="9" t="s">
        <v>35</v>
      </c>
      <c r="L31" s="7" t="s">
        <v>36</v>
      </c>
      <c r="M31" s="7" t="s">
        <v>37</v>
      </c>
      <c r="N31" s="7"/>
      <c r="O31" s="15">
        <v>0.03</v>
      </c>
      <c r="P31" s="1">
        <f t="shared" si="2"/>
        <v>2.7006</v>
      </c>
      <c r="Q31" s="1">
        <f t="shared" si="3"/>
        <v>92.7206</v>
      </c>
    </row>
    <row r="32" s="1" customFormat="1" ht="52" customHeight="1" spans="1:17">
      <c r="A32" s="7">
        <v>27</v>
      </c>
      <c r="B32" s="7" t="s">
        <v>172</v>
      </c>
      <c r="C32" s="7" t="s">
        <v>178</v>
      </c>
      <c r="D32" s="7" t="s">
        <v>174</v>
      </c>
      <c r="E32" s="7">
        <v>79.16</v>
      </c>
      <c r="F32" s="7" t="s">
        <v>179</v>
      </c>
      <c r="G32" s="8">
        <v>44012</v>
      </c>
      <c r="H32" s="7" t="s">
        <v>180</v>
      </c>
      <c r="I32" s="7" t="s">
        <v>181</v>
      </c>
      <c r="J32" s="9" t="s">
        <v>34</v>
      </c>
      <c r="K32" s="9" t="s">
        <v>35</v>
      </c>
      <c r="L32" s="7" t="s">
        <v>69</v>
      </c>
      <c r="M32" s="7" t="s">
        <v>97</v>
      </c>
      <c r="N32" s="7"/>
      <c r="O32" s="15">
        <v>0.03</v>
      </c>
      <c r="P32" s="1">
        <f t="shared" si="2"/>
        <v>2.3748</v>
      </c>
      <c r="Q32" s="1">
        <f t="shared" si="3"/>
        <v>81.5348</v>
      </c>
    </row>
    <row r="33" s="1" customFormat="1" ht="53" customHeight="1" spans="1:17">
      <c r="A33" s="7">
        <v>28</v>
      </c>
      <c r="B33" s="7" t="s">
        <v>172</v>
      </c>
      <c r="C33" s="7" t="s">
        <v>182</v>
      </c>
      <c r="D33" s="7" t="s">
        <v>183</v>
      </c>
      <c r="E33" s="7">
        <v>154.5</v>
      </c>
      <c r="F33" s="7" t="s">
        <v>184</v>
      </c>
      <c r="G33" s="8">
        <v>44012</v>
      </c>
      <c r="H33" s="7" t="s">
        <v>185</v>
      </c>
      <c r="I33" s="7" t="s">
        <v>186</v>
      </c>
      <c r="J33" s="9" t="s">
        <v>34</v>
      </c>
      <c r="K33" s="9" t="s">
        <v>35</v>
      </c>
      <c r="L33" s="7" t="s">
        <v>36</v>
      </c>
      <c r="M33" s="7" t="s">
        <v>37</v>
      </c>
      <c r="N33" s="7"/>
      <c r="O33" s="15">
        <v>0.03</v>
      </c>
      <c r="P33" s="1">
        <f t="shared" si="2"/>
        <v>4.635</v>
      </c>
      <c r="Q33" s="1">
        <f t="shared" si="3"/>
        <v>159.135</v>
      </c>
    </row>
    <row r="34" s="1" customFormat="1" ht="158" customHeight="1" spans="1:17">
      <c r="A34" s="7">
        <v>29</v>
      </c>
      <c r="B34" s="7" t="s">
        <v>187</v>
      </c>
      <c r="C34" s="7" t="s">
        <v>188</v>
      </c>
      <c r="D34" s="7" t="s">
        <v>189</v>
      </c>
      <c r="E34" s="9">
        <v>191.58</v>
      </c>
      <c r="F34" s="9" t="s">
        <v>190</v>
      </c>
      <c r="G34" s="8">
        <v>44012</v>
      </c>
      <c r="H34" s="7" t="s">
        <v>191</v>
      </c>
      <c r="I34" s="7" t="s">
        <v>192</v>
      </c>
      <c r="J34" s="9" t="s">
        <v>34</v>
      </c>
      <c r="K34" s="9" t="s">
        <v>35</v>
      </c>
      <c r="L34" s="7" t="s">
        <v>69</v>
      </c>
      <c r="M34" s="7" t="s">
        <v>121</v>
      </c>
      <c r="N34" s="7"/>
      <c r="O34" s="15">
        <v>0.03</v>
      </c>
      <c r="P34" s="1">
        <f t="shared" si="2"/>
        <v>5.7474</v>
      </c>
      <c r="Q34" s="1">
        <f t="shared" si="3"/>
        <v>197.3274</v>
      </c>
    </row>
    <row r="35" s="1" customFormat="1" ht="82" customHeight="1" spans="1:17">
      <c r="A35" s="7">
        <v>30</v>
      </c>
      <c r="B35" s="7" t="s">
        <v>193</v>
      </c>
      <c r="C35" s="7" t="s">
        <v>194</v>
      </c>
      <c r="D35" s="7" t="s">
        <v>195</v>
      </c>
      <c r="E35" s="7">
        <v>84.46</v>
      </c>
      <c r="F35" s="7" t="s">
        <v>196</v>
      </c>
      <c r="G35" s="8">
        <v>44012</v>
      </c>
      <c r="H35" s="7" t="s">
        <v>197</v>
      </c>
      <c r="I35" s="7" t="s">
        <v>198</v>
      </c>
      <c r="J35" s="9" t="s">
        <v>34</v>
      </c>
      <c r="K35" s="9" t="s">
        <v>35</v>
      </c>
      <c r="L35" s="7" t="s">
        <v>36</v>
      </c>
      <c r="M35" s="7" t="s">
        <v>199</v>
      </c>
      <c r="N35" s="7"/>
      <c r="O35" s="15">
        <v>0.03</v>
      </c>
      <c r="P35" s="1">
        <f t="shared" si="2"/>
        <v>2.5338</v>
      </c>
      <c r="Q35" s="1">
        <f t="shared" si="3"/>
        <v>86.9938</v>
      </c>
    </row>
    <row r="36" s="1" customFormat="1" ht="59" customHeight="1" spans="1:17">
      <c r="A36" s="7">
        <v>31</v>
      </c>
      <c r="B36" s="7" t="s">
        <v>200</v>
      </c>
      <c r="C36" s="7" t="s">
        <v>201</v>
      </c>
      <c r="D36" s="7" t="s">
        <v>202</v>
      </c>
      <c r="E36" s="7">
        <v>36.05</v>
      </c>
      <c r="F36" s="7" t="s">
        <v>203</v>
      </c>
      <c r="G36" s="8">
        <v>44012</v>
      </c>
      <c r="H36" s="7" t="s">
        <v>204</v>
      </c>
      <c r="I36" s="7" t="s">
        <v>205</v>
      </c>
      <c r="J36" s="9" t="s">
        <v>34</v>
      </c>
      <c r="K36" s="9" t="s">
        <v>35</v>
      </c>
      <c r="L36" s="7" t="s">
        <v>18</v>
      </c>
      <c r="M36" s="7" t="s">
        <v>206</v>
      </c>
      <c r="N36" s="7"/>
      <c r="O36" s="15">
        <v>0.03</v>
      </c>
      <c r="P36" s="1">
        <f t="shared" si="2"/>
        <v>1.0815</v>
      </c>
      <c r="Q36" s="1">
        <f t="shared" si="3"/>
        <v>37.1315</v>
      </c>
    </row>
    <row r="37" s="1" customFormat="1" ht="61" customHeight="1" spans="1:17">
      <c r="A37" s="7">
        <v>32</v>
      </c>
      <c r="B37" s="7" t="s">
        <v>200</v>
      </c>
      <c r="C37" s="7" t="s">
        <v>207</v>
      </c>
      <c r="D37" s="7" t="s">
        <v>202</v>
      </c>
      <c r="E37" s="7">
        <v>51.5</v>
      </c>
      <c r="F37" s="7" t="s">
        <v>208</v>
      </c>
      <c r="G37" s="8">
        <v>44012</v>
      </c>
      <c r="H37" s="7" t="s">
        <v>209</v>
      </c>
      <c r="I37" s="7" t="s">
        <v>210</v>
      </c>
      <c r="J37" s="9" t="s">
        <v>34</v>
      </c>
      <c r="K37" s="9" t="s">
        <v>35</v>
      </c>
      <c r="L37" s="7" t="s">
        <v>69</v>
      </c>
      <c r="M37" s="7" t="s">
        <v>211</v>
      </c>
      <c r="N37" s="7"/>
      <c r="O37" s="16">
        <v>0.03</v>
      </c>
      <c r="P37" s="1">
        <f t="shared" si="2"/>
        <v>1.545</v>
      </c>
      <c r="Q37" s="1">
        <f t="shared" si="3"/>
        <v>53.045</v>
      </c>
    </row>
    <row r="38" ht="42" customHeight="1" spans="1:14">
      <c r="A38" s="7" t="s">
        <v>212</v>
      </c>
      <c r="B38" s="7"/>
      <c r="C38" s="7"/>
      <c r="D38" s="7"/>
      <c r="E38" s="7">
        <f>SUM(E6:E37)</f>
        <v>3429.69</v>
      </c>
      <c r="F38" s="7"/>
      <c r="G38" s="7"/>
      <c r="H38" s="7"/>
      <c r="I38" s="7"/>
      <c r="J38" s="7"/>
      <c r="K38" s="7"/>
      <c r="L38" s="7"/>
      <c r="M38" s="7"/>
      <c r="N38" s="7"/>
    </row>
    <row r="39" ht="57" customHeight="1"/>
  </sheetData>
  <autoFilter ref="A5:N39">
    <sortState ref="A5:N39">
      <sortCondition ref="B5" descending="1"/>
    </sortState>
    <extLst/>
  </autoFilter>
  <mergeCells count="16">
    <mergeCell ref="A1:B1"/>
    <mergeCell ref="A2:N2"/>
    <mergeCell ref="K3:M3"/>
    <mergeCell ref="H4:I4"/>
    <mergeCell ref="A4:A5"/>
    <mergeCell ref="B4:B5"/>
    <mergeCell ref="C4:C5"/>
    <mergeCell ref="D4:D5"/>
    <mergeCell ref="E4:E5"/>
    <mergeCell ref="F4:F5"/>
    <mergeCell ref="G4:G5"/>
    <mergeCell ref="J4:J5"/>
    <mergeCell ref="K4:K5"/>
    <mergeCell ref="L4:L5"/>
    <mergeCell ref="M4:M5"/>
    <mergeCell ref="N4:N5"/>
  </mergeCells>
  <conditionalFormatting sqref="J4">
    <cfRule type="duplicateValues" dxfId="0" priority="1"/>
    <cfRule type="duplicateValues" dxfId="0" priority="2"/>
    <cfRule type="duplicateValues" dxfId="0" priority="3"/>
  </conditionalFormatting>
  <pageMargins left="0.590277777777778" right="0.590277777777778" top="0.629861111111111" bottom="0.826388888888889" header="0.196527777777778" footer="0.511805555555556"/>
  <pageSetup paperSize="9" scale="57" orientation="landscape" horizontalDpi="600"/>
  <headerFooter>
    <oddFooter>&amp;C第 &amp;P 页，共 &amp;N 页</oddFooter>
  </headerFooter>
  <rowBreaks count="4" manualBreakCount="4">
    <brk id="38" max="16383" man="1"/>
    <brk id="38" max="16383" man="1"/>
    <brk id="38" max="16383" man="1"/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「奇迹」</cp:lastModifiedBy>
  <dcterms:created xsi:type="dcterms:W3CDTF">2018-02-27T11:14:00Z</dcterms:created>
  <cp:lastPrinted>2019-03-22T10:36:00Z</cp:lastPrinted>
  <dcterms:modified xsi:type="dcterms:W3CDTF">2020-03-19T07:33:01Z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2052-11.1.0.9566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</Properties>
</file>