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结余资金统计表" sheetId="5" r:id="rId1"/>
    <sheet name="Sheet1" sheetId="6" state="hidden" r:id="rId2"/>
  </sheets>
  <definedNames>
    <definedName name="_xlnm._FilterDatabase" localSheetId="0" hidden="1">结余资金统计表!$A$4:$J$31</definedName>
    <definedName name="_xlnm.Print_Titles" localSheetId="0">结余资金统计表!$2:$4</definedName>
    <definedName name="_xlnm.Print_Area" localSheetId="0">结余资金统计表!$A$1:$J$27</definedName>
    <definedName name="_xlnm.Print_Titles" localSheetId="1">Sheet1!#REF!</definedName>
  </definedNames>
  <calcPr calcId="144525" concurrentCalc="0"/>
</workbook>
</file>

<file path=xl/sharedStrings.xml><?xml version="1.0" encoding="utf-8"?>
<sst xmlns="http://schemas.openxmlformats.org/spreadsheetml/2006/main" count="147" uniqueCount="68">
  <si>
    <t>附件</t>
  </si>
  <si>
    <t>鲁山县收回2021年部分项目结余资金情况统计表</t>
  </si>
  <si>
    <t>单位：万元</t>
  </si>
  <si>
    <t>序号</t>
  </si>
  <si>
    <t>实施单位</t>
  </si>
  <si>
    <t>项目名称</t>
  </si>
  <si>
    <t>现投资规模</t>
  </si>
  <si>
    <t>资金文号</t>
  </si>
  <si>
    <t>资金来源</t>
  </si>
  <si>
    <t>主管部门</t>
  </si>
  <si>
    <t>批次</t>
  </si>
  <si>
    <t>收回</t>
  </si>
  <si>
    <t>备注</t>
  </si>
  <si>
    <t>瀼河乡</t>
  </si>
  <si>
    <t>瀼河乡北沟村香菇大棚及配套项目</t>
  </si>
  <si>
    <t>平财预〔2020〕808号</t>
  </si>
  <si>
    <t>中央衔接资金</t>
  </si>
  <si>
    <t>县乡村振兴局</t>
  </si>
  <si>
    <t>第一批</t>
  </si>
  <si>
    <t>瀼河乡老东村种植合作社大棚建设项目</t>
  </si>
  <si>
    <t>第二批</t>
  </si>
  <si>
    <t>瀼河乡陈楼村蔬菜大棚建设项目</t>
  </si>
  <si>
    <t>第三批</t>
  </si>
  <si>
    <t>琴台街道</t>
  </si>
  <si>
    <t>琴台街道余堂道路建设项目</t>
  </si>
  <si>
    <t>鲁财预字〔2021〕201号55万元
平财预〔2021〕451号50万元</t>
  </si>
  <si>
    <t>县级衔接资金55万元
市级衔接资金50万元</t>
  </si>
  <si>
    <t>县交通局</t>
  </si>
  <si>
    <t>第九批</t>
  </si>
  <si>
    <t>鲁财预字〔2021〕201号</t>
  </si>
  <si>
    <t>库区乡</t>
  </si>
  <si>
    <t>库区乡东许庄村蓝莓冷链车采购项目</t>
  </si>
  <si>
    <t>平财预〔2021〕391号</t>
  </si>
  <si>
    <t>市级衔接资金</t>
  </si>
  <si>
    <t>第八批</t>
  </si>
  <si>
    <t>瓦屋镇</t>
  </si>
  <si>
    <t>瓦屋镇马老庄村香菇大棚建设项目二期</t>
  </si>
  <si>
    <t>瓦屋镇长畛地村至楼子河村道路建设项目</t>
  </si>
  <si>
    <t>瓦屋镇土桥村小河沟组农田水利工程</t>
  </si>
  <si>
    <t>县农业农村局</t>
  </si>
  <si>
    <t>瓦屋镇刘相公村组通道路建设项目</t>
  </si>
  <si>
    <t>瓦屋镇土桥村养菌棚及包装车间建设项目</t>
  </si>
  <si>
    <t>平财预（2020）808号</t>
  </si>
  <si>
    <t>县扶贫办</t>
  </si>
  <si>
    <t>第四批</t>
  </si>
  <si>
    <t>瓦屋镇锦祥社区产业大棚后期配套设施项目</t>
  </si>
  <si>
    <t>县发改委</t>
  </si>
  <si>
    <t>第五批</t>
  </si>
  <si>
    <t>瓦屋镇红石崖村民宿改造项目</t>
  </si>
  <si>
    <t>第六批</t>
  </si>
  <si>
    <t>瓦屋镇瓦屋村红薯深加工制品厂配套设备建设项目</t>
  </si>
  <si>
    <t>瓦屋镇红石崖村护堰建设项目</t>
  </si>
  <si>
    <t>辛集乡</t>
  </si>
  <si>
    <t>辛集乡蜂李村出村路硬化项目</t>
  </si>
  <si>
    <t>辛集乡三东村村内主干道项目</t>
  </si>
  <si>
    <t>辛集乡蜂李村蔬菜大棚育苗基地建设项目</t>
  </si>
  <si>
    <t>辛集乡庙王村内道路建设项目</t>
  </si>
  <si>
    <t>县级衔接资金</t>
  </si>
  <si>
    <t>梁洼镇</t>
  </si>
  <si>
    <t>梁洼镇半坡羊村水厂仓库建设项目</t>
  </si>
  <si>
    <t>梁洼镇保障村物流仓库建设项目</t>
  </si>
  <si>
    <t>平财预〔2020〕809号</t>
  </si>
  <si>
    <t>县林业局</t>
  </si>
  <si>
    <t>鲁山县贫困户务工收入和产业发展奖补项目资金（林业局）</t>
  </si>
  <si>
    <t>第十批</t>
  </si>
  <si>
    <t>尧山镇</t>
  </si>
  <si>
    <t>尧山镇贾店村农家乐宾馆配套设施项目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</si>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</sst>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Sheet1" xfId="58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view="pageBreakPreview" zoomScale="80" zoomScaleNormal="80" workbookViewId="0">
      <pane ySplit="4" topLeftCell="A5" activePane="bottomLeft" state="frozen"/>
      <selection/>
      <selection pane="bottomLeft" activeCell="I8" sqref="I8"/>
    </sheetView>
  </sheetViews>
  <sheetFormatPr defaultColWidth="9" defaultRowHeight="18.75"/>
  <cols>
    <col min="1" max="1" width="8.83333333333333" style="1" customWidth="1"/>
    <col min="2" max="2" width="16.2416666666667" style="1" customWidth="1"/>
    <col min="3" max="3" width="33.9083333333333" style="1" customWidth="1"/>
    <col min="4" max="4" width="14" style="1" customWidth="1"/>
    <col min="5" max="5" width="36.1333333333333" style="1" customWidth="1"/>
    <col min="6" max="6" width="24.8416666666667" style="1" customWidth="1"/>
    <col min="7" max="7" width="20.9333333333333" style="1" customWidth="1"/>
    <col min="8" max="8" width="17.5" style="2" customWidth="1"/>
    <col min="9" max="9" width="17.1833333333333" style="1" customWidth="1"/>
    <col min="10" max="10" width="11.25" style="1" customWidth="1"/>
    <col min="11" max="11" width="20.3083333333333" style="1" customWidth="1"/>
    <col min="12" max="12" width="13.125" style="1"/>
    <col min="13" max="13" width="9" style="1"/>
    <col min="14" max="14" width="24.525" style="1" customWidth="1"/>
    <col min="15" max="15" width="20.3083333333333" style="1" customWidth="1"/>
    <col min="16" max="16" width="13.125" style="1"/>
    <col min="17" max="16384" width="9" style="1"/>
  </cols>
  <sheetData>
    <row r="1" ht="20" customHeight="1" spans="1:1">
      <c r="A1" s="3" t="s">
        <v>0</v>
      </c>
    </row>
    <row r="2" ht="5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" customHeight="1" spans="2:10">
      <c r="B3" s="5"/>
      <c r="C3" s="5"/>
      <c r="D3" s="5"/>
      <c r="E3" s="5"/>
      <c r="F3" s="5"/>
      <c r="G3" s="5"/>
      <c r="H3" s="5"/>
      <c r="I3" s="5" t="s">
        <v>2</v>
      </c>
      <c r="J3" s="5"/>
    </row>
    <row r="4" ht="40" customHeight="1" spans="1:10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</row>
    <row r="5" s="1" customFormat="1" ht="56" customHeight="1" spans="1:11">
      <c r="A5" s="8">
        <v>1</v>
      </c>
      <c r="B5" s="8" t="s">
        <v>13</v>
      </c>
      <c r="C5" s="8" t="s">
        <v>14</v>
      </c>
      <c r="D5" s="8">
        <v>137.72</v>
      </c>
      <c r="E5" s="8" t="s">
        <v>15</v>
      </c>
      <c r="F5" s="8" t="s">
        <v>16</v>
      </c>
      <c r="G5" s="8" t="s">
        <v>17</v>
      </c>
      <c r="H5" s="8" t="s">
        <v>18</v>
      </c>
      <c r="I5" s="8">
        <v>4.02</v>
      </c>
      <c r="J5" s="8"/>
      <c r="K5" s="1">
        <f>D5-I5</f>
        <v>133.7</v>
      </c>
    </row>
    <row r="6" s="1" customFormat="1" ht="56" customHeight="1" spans="1:11">
      <c r="A6" s="8">
        <v>2</v>
      </c>
      <c r="B6" s="8" t="s">
        <v>13</v>
      </c>
      <c r="C6" s="8" t="s">
        <v>19</v>
      </c>
      <c r="D6" s="8">
        <v>142.59</v>
      </c>
      <c r="E6" s="8" t="s">
        <v>15</v>
      </c>
      <c r="F6" s="8" t="s">
        <v>16</v>
      </c>
      <c r="G6" s="8" t="s">
        <v>17</v>
      </c>
      <c r="H6" s="8" t="s">
        <v>20</v>
      </c>
      <c r="I6" s="8">
        <v>4.9468</v>
      </c>
      <c r="J6" s="8"/>
      <c r="K6" s="1">
        <f t="shared" ref="K6:K26" si="0">D6-I6</f>
        <v>137.6432</v>
      </c>
    </row>
    <row r="7" s="1" customFormat="1" ht="56" customHeight="1" spans="1:11">
      <c r="A7" s="8">
        <v>3</v>
      </c>
      <c r="B7" s="8" t="s">
        <v>13</v>
      </c>
      <c r="C7" s="8" t="s">
        <v>21</v>
      </c>
      <c r="D7" s="8">
        <v>95.7417</v>
      </c>
      <c r="E7" s="8" t="s">
        <v>15</v>
      </c>
      <c r="F7" s="8" t="s">
        <v>16</v>
      </c>
      <c r="G7" s="8" t="s">
        <v>17</v>
      </c>
      <c r="H7" s="8" t="s">
        <v>22</v>
      </c>
      <c r="I7" s="8">
        <v>95.7417</v>
      </c>
      <c r="J7" s="8"/>
      <c r="K7" s="1">
        <f t="shared" si="0"/>
        <v>0</v>
      </c>
    </row>
    <row r="8" s="1" customFormat="1" ht="56" customHeight="1" spans="1:11">
      <c r="A8" s="8">
        <v>4</v>
      </c>
      <c r="B8" s="8" t="s">
        <v>23</v>
      </c>
      <c r="C8" s="8" t="s">
        <v>24</v>
      </c>
      <c r="D8" s="8">
        <v>105</v>
      </c>
      <c r="E8" s="8" t="s">
        <v>25</v>
      </c>
      <c r="F8" s="8" t="s">
        <v>26</v>
      </c>
      <c r="G8" s="8" t="s">
        <v>27</v>
      </c>
      <c r="H8" s="8" t="s">
        <v>28</v>
      </c>
      <c r="I8" s="8">
        <v>2.27</v>
      </c>
      <c r="J8" s="8" t="s">
        <v>29</v>
      </c>
      <c r="K8" s="1">
        <f t="shared" si="0"/>
        <v>102.73</v>
      </c>
    </row>
    <row r="9" s="1" customFormat="1" ht="51" customHeight="1" spans="1:11">
      <c r="A9" s="8">
        <v>5</v>
      </c>
      <c r="B9" s="8" t="s">
        <v>30</v>
      </c>
      <c r="C9" s="8" t="s">
        <v>31</v>
      </c>
      <c r="D9" s="8">
        <v>20</v>
      </c>
      <c r="E9" s="8" t="s">
        <v>32</v>
      </c>
      <c r="F9" s="8" t="s">
        <v>33</v>
      </c>
      <c r="G9" s="8" t="s">
        <v>17</v>
      </c>
      <c r="H9" s="8" t="s">
        <v>34</v>
      </c>
      <c r="I9" s="8">
        <v>20</v>
      </c>
      <c r="J9" s="8"/>
      <c r="K9" s="1">
        <f t="shared" si="0"/>
        <v>0</v>
      </c>
    </row>
    <row r="10" s="1" customFormat="1" ht="51" customHeight="1" spans="1:11">
      <c r="A10" s="8">
        <v>6</v>
      </c>
      <c r="B10" s="8" t="s">
        <v>35</v>
      </c>
      <c r="C10" s="8" t="s">
        <v>36</v>
      </c>
      <c r="D10" s="8">
        <v>149.25</v>
      </c>
      <c r="E10" s="8" t="s">
        <v>15</v>
      </c>
      <c r="F10" s="8" t="s">
        <v>16</v>
      </c>
      <c r="G10" s="8" t="s">
        <v>17</v>
      </c>
      <c r="H10" s="8" t="s">
        <v>18</v>
      </c>
      <c r="I10" s="8">
        <v>5.2985</v>
      </c>
      <c r="J10" s="8"/>
      <c r="K10" s="1">
        <f t="shared" si="0"/>
        <v>143.9515</v>
      </c>
    </row>
    <row r="11" s="1" customFormat="1" ht="51" customHeight="1" spans="1:11">
      <c r="A11" s="8">
        <v>7</v>
      </c>
      <c r="B11" s="8" t="s">
        <v>35</v>
      </c>
      <c r="C11" s="8" t="s">
        <v>37</v>
      </c>
      <c r="D11" s="8">
        <v>50.57</v>
      </c>
      <c r="E11" s="8" t="s">
        <v>15</v>
      </c>
      <c r="F11" s="8" t="s">
        <v>16</v>
      </c>
      <c r="G11" s="8" t="s">
        <v>27</v>
      </c>
      <c r="H11" s="8" t="s">
        <v>20</v>
      </c>
      <c r="I11" s="8">
        <v>1.54</v>
      </c>
      <c r="J11" s="8"/>
      <c r="K11" s="1">
        <f t="shared" si="0"/>
        <v>49.03</v>
      </c>
    </row>
    <row r="12" s="1" customFormat="1" ht="51" customHeight="1" spans="1:11">
      <c r="A12" s="8">
        <v>8</v>
      </c>
      <c r="B12" s="8" t="s">
        <v>35</v>
      </c>
      <c r="C12" s="8" t="s">
        <v>38</v>
      </c>
      <c r="D12" s="8">
        <v>45</v>
      </c>
      <c r="E12" s="8" t="s">
        <v>15</v>
      </c>
      <c r="F12" s="8" t="s">
        <v>16</v>
      </c>
      <c r="G12" s="8" t="s">
        <v>39</v>
      </c>
      <c r="H12" s="8" t="s">
        <v>22</v>
      </c>
      <c r="I12" s="8">
        <v>2.50233</v>
      </c>
      <c r="J12" s="8"/>
      <c r="K12" s="1">
        <f t="shared" si="0"/>
        <v>42.49767</v>
      </c>
    </row>
    <row r="13" s="1" customFormat="1" ht="51" customHeight="1" spans="1:11">
      <c r="A13" s="8">
        <v>9</v>
      </c>
      <c r="B13" s="8" t="s">
        <v>35</v>
      </c>
      <c r="C13" s="8" t="s">
        <v>40</v>
      </c>
      <c r="D13" s="8">
        <v>175</v>
      </c>
      <c r="E13" s="8" t="s">
        <v>15</v>
      </c>
      <c r="F13" s="8" t="s">
        <v>16</v>
      </c>
      <c r="G13" s="8" t="s">
        <v>27</v>
      </c>
      <c r="H13" s="8" t="s">
        <v>22</v>
      </c>
      <c r="I13" s="8">
        <v>0.639999999999986</v>
      </c>
      <c r="J13" s="8"/>
      <c r="K13" s="1">
        <f t="shared" si="0"/>
        <v>174.36</v>
      </c>
    </row>
    <row r="14" s="1" customFormat="1" ht="51" customHeight="1" spans="1:11">
      <c r="A14" s="8">
        <v>10</v>
      </c>
      <c r="B14" s="8" t="s">
        <v>35</v>
      </c>
      <c r="C14" s="8" t="s">
        <v>41</v>
      </c>
      <c r="D14" s="8">
        <v>371.5</v>
      </c>
      <c r="E14" s="8" t="s">
        <v>42</v>
      </c>
      <c r="F14" s="8" t="s">
        <v>16</v>
      </c>
      <c r="G14" s="8" t="s">
        <v>43</v>
      </c>
      <c r="H14" s="8" t="s">
        <v>44</v>
      </c>
      <c r="I14" s="8">
        <v>18.818732</v>
      </c>
      <c r="J14" s="8"/>
      <c r="K14" s="1">
        <f t="shared" si="0"/>
        <v>352.681268</v>
      </c>
    </row>
    <row r="15" s="1" customFormat="1" ht="51" customHeight="1" spans="1:11">
      <c r="A15" s="8">
        <v>11</v>
      </c>
      <c r="B15" s="8" t="s">
        <v>35</v>
      </c>
      <c r="C15" s="8" t="s">
        <v>45</v>
      </c>
      <c r="D15" s="8">
        <v>28</v>
      </c>
      <c r="E15" s="8" t="s">
        <v>15</v>
      </c>
      <c r="F15" s="8" t="s">
        <v>16</v>
      </c>
      <c r="G15" s="8" t="s">
        <v>46</v>
      </c>
      <c r="H15" s="8" t="s">
        <v>47</v>
      </c>
      <c r="I15" s="8">
        <v>0.722000000000001</v>
      </c>
      <c r="J15" s="8"/>
      <c r="K15" s="1">
        <f t="shared" si="0"/>
        <v>27.278</v>
      </c>
    </row>
    <row r="16" s="1" customFormat="1" ht="51" customHeight="1" spans="1:11">
      <c r="A16" s="8">
        <v>12</v>
      </c>
      <c r="B16" s="8" t="s">
        <v>35</v>
      </c>
      <c r="C16" s="8" t="s">
        <v>48</v>
      </c>
      <c r="D16" s="8">
        <v>9</v>
      </c>
      <c r="E16" s="8" t="s">
        <v>15</v>
      </c>
      <c r="F16" s="8" t="s">
        <v>16</v>
      </c>
      <c r="G16" s="8" t="s">
        <v>17</v>
      </c>
      <c r="H16" s="8" t="s">
        <v>49</v>
      </c>
      <c r="I16" s="8">
        <v>0.11038</v>
      </c>
      <c r="J16" s="8"/>
      <c r="K16" s="1">
        <f t="shared" si="0"/>
        <v>8.88962</v>
      </c>
    </row>
    <row r="17" s="1" customFormat="1" ht="51" customHeight="1" spans="1:11">
      <c r="A17" s="8">
        <v>13</v>
      </c>
      <c r="B17" s="8" t="s">
        <v>35</v>
      </c>
      <c r="C17" s="8" t="s">
        <v>50</v>
      </c>
      <c r="D17" s="8">
        <v>95</v>
      </c>
      <c r="E17" s="8" t="s">
        <v>15</v>
      </c>
      <c r="F17" s="8" t="s">
        <v>16</v>
      </c>
      <c r="G17" s="8" t="s">
        <v>17</v>
      </c>
      <c r="H17" s="8" t="s">
        <v>49</v>
      </c>
      <c r="I17" s="8">
        <v>0.803399999999996</v>
      </c>
      <c r="J17" s="8"/>
      <c r="K17" s="1">
        <f t="shared" si="0"/>
        <v>94.1966</v>
      </c>
    </row>
    <row r="18" s="1" customFormat="1" ht="51" customHeight="1" spans="1:11">
      <c r="A18" s="8">
        <v>14</v>
      </c>
      <c r="B18" s="8" t="s">
        <v>35</v>
      </c>
      <c r="C18" s="8" t="s">
        <v>51</v>
      </c>
      <c r="D18" s="8">
        <v>30.5</v>
      </c>
      <c r="E18" s="8" t="s">
        <v>32</v>
      </c>
      <c r="F18" s="8" t="s">
        <v>33</v>
      </c>
      <c r="G18" s="8" t="s">
        <v>27</v>
      </c>
      <c r="H18" s="8" t="s">
        <v>34</v>
      </c>
      <c r="I18" s="8">
        <v>2.6</v>
      </c>
      <c r="J18" s="8"/>
      <c r="K18" s="1">
        <f t="shared" si="0"/>
        <v>27.9</v>
      </c>
    </row>
    <row r="19" s="1" customFormat="1" ht="51" customHeight="1" spans="1:11">
      <c r="A19" s="8">
        <v>15</v>
      </c>
      <c r="B19" s="8" t="s">
        <v>52</v>
      </c>
      <c r="C19" s="8" t="s">
        <v>53</v>
      </c>
      <c r="D19" s="8">
        <v>31.0146</v>
      </c>
      <c r="E19" s="8" t="s">
        <v>15</v>
      </c>
      <c r="F19" s="8" t="s">
        <v>16</v>
      </c>
      <c r="G19" s="8" t="s">
        <v>27</v>
      </c>
      <c r="H19" s="8" t="s">
        <v>22</v>
      </c>
      <c r="I19" s="8">
        <v>0.175069</v>
      </c>
      <c r="J19" s="8"/>
      <c r="K19" s="1">
        <f t="shared" si="0"/>
        <v>30.839531</v>
      </c>
    </row>
    <row r="20" s="1" customFormat="1" ht="51" customHeight="1" spans="1:11">
      <c r="A20" s="8">
        <v>16</v>
      </c>
      <c r="B20" s="8" t="s">
        <v>52</v>
      </c>
      <c r="C20" s="8" t="s">
        <v>54</v>
      </c>
      <c r="D20" s="8">
        <v>29.0483</v>
      </c>
      <c r="E20" s="8" t="s">
        <v>15</v>
      </c>
      <c r="F20" s="8" t="s">
        <v>16</v>
      </c>
      <c r="G20" s="8" t="s">
        <v>27</v>
      </c>
      <c r="H20" s="8" t="s">
        <v>22</v>
      </c>
      <c r="I20" s="8">
        <v>12.079665</v>
      </c>
      <c r="J20" s="8"/>
      <c r="K20" s="1">
        <f t="shared" si="0"/>
        <v>16.968635</v>
      </c>
    </row>
    <row r="21" s="1" customFormat="1" ht="51" customHeight="1" spans="1:11">
      <c r="A21" s="8">
        <v>17</v>
      </c>
      <c r="B21" s="8" t="s">
        <v>52</v>
      </c>
      <c r="C21" s="8" t="s">
        <v>55</v>
      </c>
      <c r="D21" s="8">
        <v>49.16</v>
      </c>
      <c r="E21" s="8" t="s">
        <v>42</v>
      </c>
      <c r="F21" s="8" t="s">
        <v>16</v>
      </c>
      <c r="G21" s="8" t="s">
        <v>43</v>
      </c>
      <c r="H21" s="8" t="s">
        <v>44</v>
      </c>
      <c r="I21" s="8">
        <v>0.06</v>
      </c>
      <c r="J21" s="8"/>
      <c r="K21" s="1">
        <f t="shared" si="0"/>
        <v>49.1</v>
      </c>
    </row>
    <row r="22" s="1" customFormat="1" ht="51" customHeight="1" spans="1:11">
      <c r="A22" s="8">
        <v>18</v>
      </c>
      <c r="B22" s="8" t="s">
        <v>52</v>
      </c>
      <c r="C22" s="8" t="s">
        <v>56</v>
      </c>
      <c r="D22" s="8">
        <v>46.2892</v>
      </c>
      <c r="E22" s="8" t="s">
        <v>29</v>
      </c>
      <c r="F22" s="8" t="s">
        <v>57</v>
      </c>
      <c r="G22" s="8" t="s">
        <v>27</v>
      </c>
      <c r="H22" s="8" t="s">
        <v>28</v>
      </c>
      <c r="I22" s="8">
        <v>0.727973</v>
      </c>
      <c r="J22" s="8"/>
      <c r="K22" s="1">
        <f t="shared" si="0"/>
        <v>45.561227</v>
      </c>
    </row>
    <row r="23" s="1" customFormat="1" ht="51" customHeight="1" spans="1:11">
      <c r="A23" s="8">
        <v>19</v>
      </c>
      <c r="B23" s="8" t="s">
        <v>58</v>
      </c>
      <c r="C23" s="8" t="s">
        <v>59</v>
      </c>
      <c r="D23" s="8">
        <v>29.3143</v>
      </c>
      <c r="E23" s="8" t="s">
        <v>15</v>
      </c>
      <c r="F23" s="8" t="s">
        <v>16</v>
      </c>
      <c r="G23" s="8" t="s">
        <v>17</v>
      </c>
      <c r="H23" s="8" t="s">
        <v>22</v>
      </c>
      <c r="I23" s="8">
        <v>0.0972</v>
      </c>
      <c r="J23" s="8"/>
      <c r="K23" s="1">
        <f t="shared" si="0"/>
        <v>29.2171</v>
      </c>
    </row>
    <row r="24" s="1" customFormat="1" ht="51" customHeight="1" spans="1:11">
      <c r="A24" s="8">
        <v>20</v>
      </c>
      <c r="B24" s="8" t="s">
        <v>58</v>
      </c>
      <c r="C24" s="8" t="s">
        <v>60</v>
      </c>
      <c r="D24" s="8">
        <v>52.2087</v>
      </c>
      <c r="E24" s="8" t="s">
        <v>61</v>
      </c>
      <c r="F24" s="8" t="s">
        <v>16</v>
      </c>
      <c r="G24" s="8" t="s">
        <v>17</v>
      </c>
      <c r="H24" s="8" t="s">
        <v>47</v>
      </c>
      <c r="I24" s="8">
        <v>0.0884</v>
      </c>
      <c r="J24" s="8"/>
      <c r="K24" s="1">
        <f t="shared" si="0"/>
        <v>52.1203</v>
      </c>
    </row>
    <row r="25" s="1" customFormat="1" ht="51" customHeight="1" spans="1:11">
      <c r="A25" s="8">
        <v>21</v>
      </c>
      <c r="B25" s="8" t="s">
        <v>62</v>
      </c>
      <c r="C25" s="8" t="s">
        <v>63</v>
      </c>
      <c r="D25" s="8">
        <v>194.65</v>
      </c>
      <c r="E25" s="8" t="s">
        <v>29</v>
      </c>
      <c r="F25" s="8" t="s">
        <v>57</v>
      </c>
      <c r="G25" s="8" t="s">
        <v>39</v>
      </c>
      <c r="H25" s="8" t="s">
        <v>64</v>
      </c>
      <c r="I25" s="8">
        <v>58.179</v>
      </c>
      <c r="J25" s="8"/>
      <c r="K25" s="1">
        <f t="shared" si="0"/>
        <v>136.471</v>
      </c>
    </row>
    <row r="26" s="1" customFormat="1" ht="51" customHeight="1" spans="1:11">
      <c r="A26" s="8">
        <v>22</v>
      </c>
      <c r="B26" s="8" t="s">
        <v>65</v>
      </c>
      <c r="C26" s="8" t="s">
        <v>66</v>
      </c>
      <c r="D26" s="8">
        <v>30</v>
      </c>
      <c r="E26" s="8" t="s">
        <v>15</v>
      </c>
      <c r="F26" s="8" t="s">
        <v>16</v>
      </c>
      <c r="G26" s="8" t="s">
        <v>17</v>
      </c>
      <c r="H26" s="8" t="s">
        <v>20</v>
      </c>
      <c r="I26" s="8">
        <v>1.26</v>
      </c>
      <c r="J26" s="8"/>
      <c r="K26" s="1">
        <f t="shared" si="0"/>
        <v>28.74</v>
      </c>
    </row>
    <row r="27" s="1" customFormat="1" ht="51" customHeight="1" spans="1:10">
      <c r="A27" s="8" t="s">
        <v>67</v>
      </c>
      <c r="B27" s="8"/>
      <c r="C27" s="8"/>
      <c r="D27" s="8"/>
      <c r="E27" s="8"/>
      <c r="F27" s="8"/>
      <c r="G27" s="8"/>
      <c r="H27" s="8"/>
      <c r="I27" s="8">
        <f>SUM(I5:I26)</f>
        <v>232.681149</v>
      </c>
      <c r="J27" s="8"/>
    </row>
    <row r="28" spans="9:9">
      <c r="I28" s="9"/>
    </row>
    <row r="29" spans="9:9">
      <c r="I29" s="9"/>
    </row>
    <row r="30" spans="9:9">
      <c r="I30" s="9"/>
    </row>
  </sheetData>
  <autoFilter ref="A4:J31">
    <sortState ref="A4:J31">
      <sortCondition ref="B4"/>
    </sortState>
    <extLst/>
  </autoFilter>
  <mergeCells count="1">
    <mergeCell ref="A2:J2"/>
  </mergeCells>
  <pageMargins left="0.747916666666667" right="0.747916666666667" top="0.511805555555556" bottom="0.66875" header="0.511805555555556" footer="0.275"/>
  <pageSetup paperSize="9" scale="66" orientation="landscape" horizontalDpi="600"/>
  <headerFooter>
    <oddFooter>&amp;C第 &amp;P 页，共 &amp;N 页</oddFooter>
  </headerFooter>
  <colBreaks count="1" manualBreakCount="1">
    <brk id="10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workbookViewId="0">
      <pane ySplit="1" topLeftCell="A4" activePane="bottomLeft" state="frozen"/>
      <selection/>
      <selection pane="bottomLeft" activeCell="A1" sqref="$A1:$XFD1048576"/>
    </sheetView>
  </sheetViews>
  <sheetFormatPr defaultColWidth="9" defaultRowHeight="13.5"/>
  <sheetData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结余资金统计表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2019-04-22T10:03:00Z</cp:lastPrinted>
  <dcterms:modified xsi:type="dcterms:W3CDTF">2021-10-26T03:20:13Z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8FAC9BA052504EB5A671123697539738</vt:lpwstr>
  </property>
</Properties>
</file>