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 sheetId="4" r:id="rId1"/>
    <sheet name="Sheet1" sheetId="5" r:id="rId2"/>
  </sheets>
  <definedNames>
    <definedName name="_xlnm._FilterDatabase" localSheetId="0" hidden="1">附件!$A$5:$Q$37</definedName>
    <definedName name="_xlnm.Print_Area" localSheetId="0">附件!$A$1:$O$37</definedName>
    <definedName name="_xlnm.Print_Titles" localSheetId="0">附件!$2:$5</definedName>
  </definedNames>
  <calcPr calcId="144525" concurrentCalc="0"/>
</workbook>
</file>

<file path=xl/sharedStrings.xml><?xml version="1.0" encoding="utf-8"?>
<sst xmlns="http://schemas.openxmlformats.org/spreadsheetml/2006/main" count="488" uniqueCount="265">
  <si>
    <t>附件</t>
  </si>
  <si>
    <t>鲁山县2021年第十三批统筹整合使用财政涉农资金项目统计表</t>
  </si>
  <si>
    <t>序号</t>
  </si>
  <si>
    <t>实施单位</t>
  </si>
  <si>
    <t>项目名称</t>
  </si>
  <si>
    <t>项目类别</t>
  </si>
  <si>
    <t>建设地点</t>
  </si>
  <si>
    <t>投资</t>
  </si>
  <si>
    <t>主要建设内容</t>
  </si>
  <si>
    <t>竣工时间</t>
  </si>
  <si>
    <t>效益情况</t>
  </si>
  <si>
    <t>资金文号</t>
  </si>
  <si>
    <t>资金来源</t>
  </si>
  <si>
    <t>主管部门</t>
  </si>
  <si>
    <t>绩效目标</t>
  </si>
  <si>
    <t>备注</t>
  </si>
  <si>
    <t>覆盖户数</t>
  </si>
  <si>
    <t>覆盖人口</t>
  </si>
  <si>
    <t>背孜乡</t>
  </si>
  <si>
    <t>背孜乡东山村阳曼组灌溉项目</t>
  </si>
  <si>
    <t>基础设施</t>
  </si>
  <si>
    <t>东山村</t>
  </si>
  <si>
    <t>3*5*3.5米集水池一处，3.5*7*2.37米蓄水池一处及管道等配套设施</t>
  </si>
  <si>
    <t>56户（脱贫户4户）</t>
  </si>
  <si>
    <t>173人（脱贫人口13人）</t>
  </si>
  <si>
    <t>平财预〔2021〕191号</t>
  </si>
  <si>
    <t>省级衔接资金</t>
  </si>
  <si>
    <t>县水利局</t>
  </si>
  <si>
    <t>改善群众农田灌溉，增加群众农作物产量。</t>
  </si>
  <si>
    <t>是</t>
  </si>
  <si>
    <t>仓头乡</t>
  </si>
  <si>
    <t>仓头乡下仓头村产业基地配套设施建设项目</t>
  </si>
  <si>
    <t>产业发展</t>
  </si>
  <si>
    <t>下仓头村</t>
  </si>
  <si>
    <t>新打一眼200米深水井、20吨无塔及相关水电配套设施。新增45个外遮阳网。新建80㎡冷库3间、100㎡分拣烘干车间一座及相关烘干配套设施。</t>
  </si>
  <si>
    <t>18户（脱贫户8户）</t>
  </si>
  <si>
    <t>54人（脱贫人口18人）</t>
  </si>
  <si>
    <t>县乡村振兴局</t>
  </si>
  <si>
    <t>壮大村集体经济，促进当地经济发展，带领贫困户脱贫致富。</t>
  </si>
  <si>
    <t>否</t>
  </si>
  <si>
    <t>仓头乡孙湾村产业基地配套设施建设项目</t>
  </si>
  <si>
    <t>孙湾村</t>
  </si>
  <si>
    <t>新打一眼210米深水井、20吨无塔及相关水电配套设施。外遮阳棚50座及外遮阳网，外加50个水表。新建80㎡冷库2间、100㎡分拣烘干车间一座及相关烘干配套设施。</t>
  </si>
  <si>
    <t>24户（脱贫户14户）</t>
  </si>
  <si>
    <t>65人（脱贫人口19人）</t>
  </si>
  <si>
    <t>仓头乡清古寺村花生加工项目</t>
  </si>
  <si>
    <t>清古寺村</t>
  </si>
  <si>
    <t>新建檐高8米，面积1580.7㎡晾晒棚一座</t>
  </si>
  <si>
    <t>20户（困户9户）</t>
  </si>
  <si>
    <t>54人（脱贫人口20人）</t>
  </si>
  <si>
    <t>仓头乡小寺沟村养殖场建设项目</t>
  </si>
  <si>
    <t>小寺沟村</t>
  </si>
  <si>
    <t>新建养殖大棚1座，宽11米，长48米；新建草料棚1座，宽15米宽，长30米；水电配套设施。</t>
  </si>
  <si>
    <t>19户（脱贫户10户）</t>
  </si>
  <si>
    <t>25人（脱贫人口20人）</t>
  </si>
  <si>
    <t>董周乡</t>
  </si>
  <si>
    <t>董周乡石峡沟村农田灌溉项目</t>
  </si>
  <si>
    <t>石峡沟村</t>
  </si>
  <si>
    <t>灌溉坑塘一座，灌溉机井一眼，无塔供水设2套；铺设管网约5000米。</t>
  </si>
  <si>
    <t>202户（脱贫户126户）</t>
  </si>
  <si>
    <t>847人（脱贫人口545人）</t>
  </si>
  <si>
    <t>增加机体经济收入，带动群众就近就业</t>
  </si>
  <si>
    <t>董周乡南张庄村食用菌保鲜库项目</t>
  </si>
  <si>
    <t>南张庄村</t>
  </si>
  <si>
    <t>新建160平方米食用菌保鲜库一座。</t>
  </si>
  <si>
    <t>458户（脱贫户39户）</t>
  </si>
  <si>
    <t>1949人（脱贫人口123人）</t>
  </si>
  <si>
    <t>吸纳贫困户就近就业，增加村集体经济收入</t>
  </si>
  <si>
    <t>库区乡</t>
  </si>
  <si>
    <t>库区乡白沟村民宿建设项目</t>
  </si>
  <si>
    <t>白沟村</t>
  </si>
  <si>
    <t>民宿建设项目</t>
  </si>
  <si>
    <t>505户（脱贫户198户）</t>
  </si>
  <si>
    <t>2137人（脱贫人口771人）</t>
  </si>
  <si>
    <t>县农业农村局</t>
  </si>
  <si>
    <t>项目使用方按照不低于投资额的10%落实带贫绩效用以壮大村集体经济，促进当地经济发展，带领贫困户脱贫致富</t>
  </si>
  <si>
    <t>马楼乡</t>
  </si>
  <si>
    <t>马楼乡绰楼村温室大棚建设项目</t>
  </si>
  <si>
    <t>绰楼村</t>
  </si>
  <si>
    <t>新建蔬菜大棚18座及配套设施。</t>
  </si>
  <si>
    <t>347户（脱贫户87户）</t>
  </si>
  <si>
    <t>1480人（脱贫人口333人）</t>
  </si>
  <si>
    <t>带动贫困户增收，增加村集体经济，提升种植产业。</t>
  </si>
  <si>
    <t>马楼乡绰楼村蔬菜大棚建设项目</t>
  </si>
  <si>
    <t>新建蔬菜大棚11座及配套设施。</t>
  </si>
  <si>
    <t>团城乡</t>
  </si>
  <si>
    <t>团城乡枣庄食用菌菌棒生产加工配套项目</t>
  </si>
  <si>
    <t>枣庄村</t>
  </si>
  <si>
    <t>新建8米宽养菌棚20座（30米长8座、35米长8座、40米长4座）；新建鲜菇分拣棚1座；新建规格材料室1座；新建水井1眼，15吨无塔1座及配套设备</t>
  </si>
  <si>
    <t>515户（脱贫户209户）</t>
  </si>
  <si>
    <t>1604人（脱贫人口534人）</t>
  </si>
  <si>
    <t>团城乡枣庄村香菇大棚建设项目二期</t>
  </si>
  <si>
    <t>新建菌棚7座（32米2座、36米2座、44米1座、32米1座、24米1座）；新建无塔1座及配套设备</t>
  </si>
  <si>
    <t>团城乡枣庄村香菇大棚建设项目一期</t>
  </si>
  <si>
    <t>新建菌棚12座（24米1座、28米7座、36米3座、44米1座）；新建无塔2座；安装集成房1座及配套设备</t>
  </si>
  <si>
    <t>515户（贫困户209户）</t>
  </si>
  <si>
    <t>1604人（贫困人口534人）</t>
  </si>
  <si>
    <t>瓦屋镇</t>
  </si>
  <si>
    <t>瓦屋镇白土窑村农田灌溉项目</t>
  </si>
  <si>
    <t>白土窑村</t>
  </si>
  <si>
    <t>新建挡墙总长105米，铺筑φ1000钢筋砼水管长6米。</t>
  </si>
  <si>
    <t>72户（脱贫户14户）</t>
  </si>
  <si>
    <t>216人（脱贫人口29人）</t>
  </si>
  <si>
    <t>解决群众灌溉问题</t>
  </si>
  <si>
    <t>下汤镇</t>
  </si>
  <si>
    <t>下汤镇社楼村食用菌大棚项目</t>
  </si>
  <si>
    <t>社楼村</t>
  </si>
  <si>
    <t>新建食用菌大棚20座，养菌棚8座，及配套水电。</t>
  </si>
  <si>
    <t>295户（贫困户64户）</t>
  </si>
  <si>
    <t>1320人（贫困人口174人）</t>
  </si>
  <si>
    <t>签订带贫协议，落实项目决算金额10%的带贫绩效，群众满意度大于95%</t>
  </si>
  <si>
    <t>下汤镇西许庄食用菌基地制菌项目</t>
  </si>
  <si>
    <t>西许庄村</t>
  </si>
  <si>
    <t>新建养菌棚20座及配套设施</t>
  </si>
  <si>
    <t>179户(脱贫户66户)</t>
  </si>
  <si>
    <t>562人(脱贫人口171人)</t>
  </si>
  <si>
    <t>下汤镇和尚岭村食用菌大棚项目</t>
  </si>
  <si>
    <t>和尚岭村</t>
  </si>
  <si>
    <t>新建生产棚30座，养菌棚14座，及配套设施。</t>
  </si>
  <si>
    <t>385户（脱贫户30户）</t>
  </si>
  <si>
    <t>1204人(脱贫人口61人）</t>
  </si>
  <si>
    <t>带贫企业每年拿出项目总投资的10%带动贫困户或村集体经济收入</t>
  </si>
  <si>
    <t>县金融扶贫服务中心</t>
  </si>
  <si>
    <t>鲁山县2021年扶贫小额信贷贴息（四期）</t>
  </si>
  <si>
    <t>鲁山县</t>
  </si>
  <si>
    <t>扶贫小额贷款贴息</t>
  </si>
  <si>
    <t>脱贫人口256人</t>
  </si>
  <si>
    <t>充分享受金融扶贫的优惠政策，发展产业脱贫致富。</t>
  </si>
  <si>
    <t>鲁山县疫情防控期间公益性岗位人员工资（三期）</t>
  </si>
  <si>
    <t>张官营镇</t>
  </si>
  <si>
    <t>补发第三季度公益性岗位工资</t>
  </si>
  <si>
    <t>脱贫人口110人</t>
  </si>
  <si>
    <t>激发脱贫户内生动力，增加低收入口收入</t>
  </si>
  <si>
    <t>土门办事处</t>
  </si>
  <si>
    <t>补发土门办事处易地搬迁安置点1月—9月公益岗位工资</t>
  </si>
  <si>
    <t>脱贫人口12人</t>
  </si>
  <si>
    <t>辛集乡</t>
  </si>
  <si>
    <t>辛集乡程西村冷库建设项目</t>
  </si>
  <si>
    <t>程西村</t>
  </si>
  <si>
    <t>冷库建设项目</t>
  </si>
  <si>
    <t>370户（脱贫户39户）</t>
  </si>
  <si>
    <t>1542人（脱贫人口123人）</t>
  </si>
  <si>
    <t>辛集乡马庄村大棚建设项目</t>
  </si>
  <si>
    <t>马庄村</t>
  </si>
  <si>
    <t>大棚建设项目</t>
  </si>
  <si>
    <t>200户（脱贫户20户）</t>
  </si>
  <si>
    <t>620人（脱贫人口57人）</t>
  </si>
  <si>
    <t>熊背乡</t>
  </si>
  <si>
    <t>熊背乡孤山村村部到扶贫车间道路及护路堰项目</t>
  </si>
  <si>
    <t>孤山村</t>
  </si>
  <si>
    <t>新建C25混凝土道路长390米，宽4.5米，厚0.2米，护路堰长340米，过路涵管4道，截流坝一道。</t>
  </si>
  <si>
    <t>185户（脱贫户62户）</t>
  </si>
  <si>
    <t>1560人（脱贫人口715人）</t>
  </si>
  <si>
    <t>县交通局</t>
  </si>
  <si>
    <t>改善群众交通条件，推进脱贫攻坚与乡村振兴有效衔接。</t>
  </si>
  <si>
    <t>张店乡</t>
  </si>
  <si>
    <t>张店乡刘湾村大武岭种植基地灌溉井项目</t>
  </si>
  <si>
    <t>刘湾村</t>
  </si>
  <si>
    <t>新打深井2眼及配套设施</t>
  </si>
  <si>
    <t>588户（脱贫户296户）</t>
  </si>
  <si>
    <t>2852人（脱贫人口1178人）</t>
  </si>
  <si>
    <t>增加村集体经济收入，巩固贫困户脱贫成果</t>
  </si>
  <si>
    <t>张店乡刘湾村大武岭红薯深加工项目</t>
  </si>
  <si>
    <t>加工车间、仓库、冷藏库共1000平方米，及配套生产设施等。</t>
  </si>
  <si>
    <t>588户（脱贫户297户）</t>
  </si>
  <si>
    <t>2852人（脱贫人口1189人）</t>
  </si>
  <si>
    <t>壮大村集体经济，促进当地经济发展，带领贫困户脱贫致富，</t>
  </si>
  <si>
    <t>张良镇</t>
  </si>
  <si>
    <t>张良镇老庄村羊场建设项目</t>
  </si>
  <si>
    <t>老庄村</t>
  </si>
  <si>
    <t>新建羊舍3座，储粪池1座及粪道、刮粪设备，蓄水池1座及水泵、电杆、水管，储青池1座，草料棚1座，饲料加工车间1座</t>
  </si>
  <si>
    <t>246户（贫困户35户）</t>
  </si>
  <si>
    <t>1059人（贫困人口88人）</t>
  </si>
  <si>
    <t>每年拿出项目总投资的10%作为带贫绩效</t>
  </si>
  <si>
    <t>张良镇小周楼村禾丰农业育苗棚项目及配套</t>
  </si>
  <si>
    <t>小周楼村</t>
  </si>
  <si>
    <t>新建育苗暖棚4座（单棚60米*13米），春秋育苗棚2座（单棚65米*15米）及相关配套项目</t>
  </si>
  <si>
    <t>286户（脱贫户22户）</t>
  </si>
  <si>
    <t>1126人（脱贫人口54人）</t>
  </si>
  <si>
    <t>赵村镇</t>
  </si>
  <si>
    <t>赵村镇水毁工程除险加固项目</t>
  </si>
  <si>
    <t>寨子沟村、国贝石村、南阴村</t>
  </si>
  <si>
    <t xml:space="preserve">南阴村：新建浆砌石挡墙长度合计74米，漫水桥下游加固1处。寨子沟村：新建浆砌石挡墙长度合计20米。国贝石村：新建浆砌石挡墙长度14米，新建混凝土挡墙长度85米，新建大口井1眼。 </t>
  </si>
  <si>
    <t>479户（脱贫户117户）</t>
  </si>
  <si>
    <t>2176人（脱贫人口288人）</t>
  </si>
  <si>
    <t>解决安全隐患，修复破损工程，增加原有工程使用年限</t>
  </si>
  <si>
    <t>赵村镇雷偏村道路建设项目</t>
  </si>
  <si>
    <t>雷偏村</t>
  </si>
  <si>
    <t>1、新建混凝土道路长514米，宽2米，厚0.15米；2、新建混凝土道路长181米，宽2.5米，厚0.15米；3、新建混凝土道路长64米，宽3米，厚0.15米；4、新建沥青混凝土路面共3547平方，厚0.05米</t>
  </si>
  <si>
    <t>98户（脱贫户30户）</t>
  </si>
  <si>
    <t>397人（脱贫人口81人）</t>
  </si>
  <si>
    <t>赵村镇关岈村道路建设项目</t>
  </si>
  <si>
    <t>关岈村</t>
  </si>
  <si>
    <t>1、新建道路长824米、宽3米；2、新建道路长88米、宽4.5米，厚0.18米。</t>
  </si>
  <si>
    <t>195户（脱贫户24户）</t>
  </si>
  <si>
    <t>882人（脱贫人口58人）</t>
  </si>
  <si>
    <t>平财预〔2021〕191号33.103万元
平财预〔2020〕819号4.747万元</t>
  </si>
  <si>
    <t>省级衔接资金33.103万元
中央统筹4.747万元</t>
  </si>
  <si>
    <t>改善群众生产生活安全出行条件条件</t>
  </si>
  <si>
    <t>赵村镇赵村村民宿建设项目</t>
  </si>
  <si>
    <t>赵村村</t>
  </si>
  <si>
    <t>新建民宿6套</t>
  </si>
  <si>
    <t>523户（脱贫户227户）</t>
  </si>
  <si>
    <t>2454人（脱贫人口743人）</t>
  </si>
  <si>
    <t>壮大村集体经济，带领贫困户脱贫致富</t>
  </si>
  <si>
    <t>合计</t>
  </si>
  <si>
    <t>瓦屋镇长畛地村至耐庄村道路建设项目</t>
  </si>
  <si>
    <t>耐庄村</t>
  </si>
  <si>
    <t>新建道路路基整修及回填3365米</t>
  </si>
  <si>
    <t>615户（脱贫户107户）</t>
  </si>
  <si>
    <t>2406人（脱贫人口302人）</t>
  </si>
  <si>
    <t>解决群众出行难和运输难问题</t>
  </si>
  <si>
    <t>赵村镇中汤村东沟组、王家组道路项目</t>
  </si>
  <si>
    <t>中汤村</t>
  </si>
  <si>
    <t>C25砼混凝土道路，东沟组道路长225米，宽3米，厚0.15米；王家组道路长555米，宽3米，厚0.15米；转角石组道路长350米，宽3米，厚0.15米。掏宝沟组道路长470米，宽3米，厚0.15米</t>
  </si>
  <si>
    <t>32户（脱贫户11户）</t>
  </si>
  <si>
    <t>139人（脱贫人口29人）</t>
  </si>
  <si>
    <t>董周乡杨树沟王先沟-李沟通组道路</t>
  </si>
  <si>
    <t>杨树沟村</t>
  </si>
  <si>
    <t>硬化村内c25混凝土道路930米，宽4米，厚0.2米。</t>
  </si>
  <si>
    <t>197户（脱贫户160户）</t>
  </si>
  <si>
    <t>926人（脱贫人口657人）</t>
  </si>
  <si>
    <t>观音寺乡</t>
  </si>
  <si>
    <t>观音寺太平堡村道路建设项目</t>
  </si>
  <si>
    <t>太平堡村</t>
  </si>
  <si>
    <t>新建混凝土路面道路长1200米，宽4.5米，厚度为0.2米</t>
  </si>
  <si>
    <t>526户（脱贫户141户）</t>
  </si>
  <si>
    <t>2006人（脱贫人数536人）</t>
  </si>
  <si>
    <t>县财政局</t>
  </si>
  <si>
    <t>解决群众出行难</t>
  </si>
  <si>
    <t>赵村镇白草坪村组通道路硬化项目</t>
  </si>
  <si>
    <t>白草坪村</t>
  </si>
  <si>
    <t>C25砼混凝土道路，金马沟组长840米，宽3米，厚0.18米。小坪组长262米、宽3米厚0.18米。大庄组A-B段长263米，宽4米，厚0.18米；C-D段长80米，宽3米，厚0.18米。银洞沟组道路长976米、宽3米、厚0.18米。南沟组A-E段长670米、路面加宽1米、厚0.18；E-F段长386米、宽3米、厚0.18米。河南组长689米、宽3米、厚0.18米。</t>
  </si>
  <si>
    <t>262户（脱贫户65户）</t>
  </si>
  <si>
    <t>1252人（脱贫人口154人）</t>
  </si>
  <si>
    <t>梁洼镇</t>
  </si>
  <si>
    <t>梁洼镇保障村秸秆颗粒加工项目</t>
  </si>
  <si>
    <t>保障村</t>
  </si>
  <si>
    <t>购置鼓式木片机一台、粉碎机一台、立式环模颗粒机一台及相关配套设施</t>
  </si>
  <si>
    <t>150户（困户17户）</t>
  </si>
  <si>
    <t>1339人（脱贫人口77人）</t>
  </si>
  <si>
    <t>县扶贫办</t>
  </si>
  <si>
    <t>通过于带贫企业签订带贫合同和承租合同提高村集体和低收入人群收入</t>
  </si>
  <si>
    <t>下汤镇松垛沟村食用菌种植观光采摘大棚建设项目</t>
  </si>
  <si>
    <t>松垛沟村</t>
  </si>
  <si>
    <t>食用菌种植观光采摘大棚建设项目</t>
  </si>
  <si>
    <t>58户（脱贫户19户）</t>
  </si>
  <si>
    <t>236人（脱贫人数82人）</t>
  </si>
  <si>
    <t>瓦屋镇上竹园寺村蒲公英基地加工厂房建设项目</t>
  </si>
  <si>
    <t>上竹园寺村</t>
  </si>
  <si>
    <t>新建蒲公英加工厂房一栋，占地面积576平方米。建筑面积294平方米。</t>
  </si>
  <si>
    <t>66户（脱贫户33户）</t>
  </si>
  <si>
    <t>186人（脱贫人口107人）</t>
  </si>
  <si>
    <t>熊背乡雁鸣庄村护庄护地堤建设项目</t>
  </si>
  <si>
    <t>雁鸣庄村</t>
  </si>
  <si>
    <t>护庄护地堤长347米，截流坝一道长54米</t>
  </si>
  <si>
    <t>365户（脱贫户182户）</t>
  </si>
  <si>
    <t>748人（脱贫人口212人）</t>
  </si>
  <si>
    <t>保护村庄和耕地安全，为群众蓄水灌溉提供方便</t>
  </si>
  <si>
    <t>赵村镇堂沟村道路硬化、护堰建设项目</t>
  </si>
  <si>
    <t>堂沟村</t>
  </si>
  <si>
    <t>1、护堰长120米、高5米、上底宽0.5米、下底宽1.5米，共计600立方米；2、道路长450米、宽4.5米、厚0.18米,共计:2025平方米</t>
  </si>
  <si>
    <t>142户（脱贫户50户）</t>
  </si>
  <si>
    <t>513人（脱贫人数141人）</t>
  </si>
  <si>
    <t>解决群众出行，保障群众生命财产安全</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</si>
</sst>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 numFmtId="177" formatCode="0.00;[Red]0.00"/>
  </numFmts>
  <fonts count="34">
    <font>
      <sz val="11"/>
      <color theme="1"/>
      <name val="宋体"/>
      <charset val="134"/>
      <scheme val="minor"/>
    </font>
    <font>
      <sz val="11"/>
      <color rgb="FFFF0000"/>
      <name val="宋体"/>
      <charset val="134"/>
      <scheme val="minor"/>
    </font>
    <font>
      <sz val="11"/>
      <name val="宋体"/>
      <charset val="134"/>
      <scheme val="minor"/>
    </font>
    <font>
      <sz val="11"/>
      <color rgb="FFFF0000"/>
      <name val="仿宋"/>
      <charset val="134"/>
    </font>
    <font>
      <sz val="11"/>
      <name val="仿宋"/>
      <charset val="134"/>
    </font>
    <font>
      <sz val="12"/>
      <name val="黑体"/>
      <charset val="134"/>
    </font>
    <font>
      <sz val="22"/>
      <name val="方正小标宋简体"/>
      <charset val="134"/>
    </font>
    <font>
      <b/>
      <sz val="12"/>
      <name val="宋体"/>
      <charset val="134"/>
    </font>
    <font>
      <sz val="11"/>
      <name val="黑体"/>
      <charset val="134"/>
    </font>
    <font>
      <sz val="10"/>
      <name val="仿宋_GB2312"/>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0"/>
      <name val="Arial"/>
      <charset val="134"/>
    </font>
    <font>
      <i/>
      <sz val="11"/>
      <color rgb="FF7F7F7F"/>
      <name val="宋体"/>
      <charset val="0"/>
      <scheme val="minor"/>
    </font>
    <font>
      <sz val="11"/>
      <color rgb="FF9C0006"/>
      <name val="宋体"/>
      <charset val="0"/>
      <scheme val="minor"/>
    </font>
    <font>
      <sz val="12"/>
      <name val="宋体"/>
      <charset val="134"/>
    </font>
    <font>
      <b/>
      <sz val="13"/>
      <color theme="3"/>
      <name val="宋体"/>
      <charset val="134"/>
      <scheme val="minor"/>
    </font>
    <font>
      <sz val="11"/>
      <name val="宋体"/>
      <charset val="134"/>
    </font>
    <font>
      <sz val="11"/>
      <color indexed="8"/>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indexed="8"/>
      <name val="Tahoma"/>
      <charset val="134"/>
    </font>
  </fonts>
  <fills count="35">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7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3" fillId="8" borderId="2" applyNumberFormat="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20" fillId="0" borderId="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3" borderId="4" applyNumberFormat="0" applyFont="0" applyAlignment="0" applyProtection="0">
      <alignment vertical="center"/>
    </xf>
    <xf numFmtId="0" fontId="11" fillId="18" borderId="0" applyNumberFormat="0" applyBorder="0" applyAlignment="0" applyProtection="0">
      <alignment vertical="center"/>
    </xf>
    <xf numFmtId="0" fontId="20" fillId="0" borderId="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27" fillId="0" borderId="3" applyNumberFormat="0" applyFill="0" applyAlignment="0" applyProtection="0">
      <alignment vertical="center"/>
    </xf>
    <xf numFmtId="0" fontId="18" fillId="0" borderId="3" applyNumberFormat="0" applyFill="0" applyAlignment="0" applyProtection="0">
      <alignment vertical="center"/>
    </xf>
    <xf numFmtId="0" fontId="11" fillId="27" borderId="0" applyNumberFormat="0" applyBorder="0" applyAlignment="0" applyProtection="0">
      <alignment vertical="center"/>
    </xf>
    <xf numFmtId="0" fontId="23" fillId="0" borderId="7" applyNumberFormat="0" applyFill="0" applyAlignment="0" applyProtection="0">
      <alignment vertical="center"/>
    </xf>
    <xf numFmtId="0" fontId="11" fillId="5" borderId="0" applyNumberFormat="0" applyBorder="0" applyAlignment="0" applyProtection="0">
      <alignment vertical="center"/>
    </xf>
    <xf numFmtId="0" fontId="29" fillId="29" borderId="8" applyNumberFormat="0" applyAlignment="0" applyProtection="0">
      <alignment vertical="center"/>
    </xf>
    <xf numFmtId="0" fontId="30" fillId="29" borderId="2" applyNumberFormat="0" applyAlignment="0" applyProtection="0">
      <alignment vertical="center"/>
    </xf>
    <xf numFmtId="0" fontId="31" fillId="31" borderId="9" applyNumberFormat="0" applyAlignment="0" applyProtection="0">
      <alignment vertical="center"/>
    </xf>
    <xf numFmtId="0" fontId="10" fillId="26" borderId="0" applyNumberFormat="0" applyBorder="0" applyAlignment="0" applyProtection="0">
      <alignment vertical="center"/>
    </xf>
    <xf numFmtId="0" fontId="11" fillId="9" borderId="0" applyNumberFormat="0" applyBorder="0" applyAlignment="0" applyProtection="0">
      <alignment vertical="center"/>
    </xf>
    <xf numFmtId="0" fontId="28" fillId="0" borderId="6" applyNumberFormat="0" applyFill="0" applyAlignment="0" applyProtection="0">
      <alignment vertical="center"/>
    </xf>
    <xf numFmtId="0" fontId="24" fillId="0" borderId="5" applyNumberFormat="0" applyFill="0" applyAlignment="0" applyProtection="0">
      <alignment vertical="center"/>
    </xf>
    <xf numFmtId="0" fontId="12" fillId="7" borderId="0" applyNumberFormat="0" applyBorder="0" applyAlignment="0" applyProtection="0">
      <alignment vertical="center"/>
    </xf>
    <xf numFmtId="0" fontId="32" fillId="32" borderId="0" applyNumberFormat="0" applyBorder="0" applyAlignment="0" applyProtection="0">
      <alignment vertical="center"/>
    </xf>
    <xf numFmtId="0" fontId="10" fillId="22"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10" fillId="28"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1" fillId="20" borderId="0" applyNumberFormat="0" applyBorder="0" applyAlignment="0" applyProtection="0">
      <alignment vertical="center"/>
    </xf>
    <xf numFmtId="0" fontId="17" fillId="0" borderId="0"/>
    <xf numFmtId="0" fontId="11" fillId="25" borderId="0" applyNumberFormat="0" applyBorder="0" applyAlignment="0" applyProtection="0">
      <alignment vertical="center"/>
    </xf>
    <xf numFmtId="0" fontId="10" fillId="17" borderId="0" applyNumberFormat="0" applyBorder="0" applyAlignment="0" applyProtection="0">
      <alignment vertical="center"/>
    </xf>
    <xf numFmtId="0" fontId="10" fillId="12" borderId="0" applyNumberFormat="0" applyBorder="0" applyAlignment="0" applyProtection="0">
      <alignment vertical="center"/>
    </xf>
    <xf numFmtId="0" fontId="11" fillId="34" borderId="0" applyNumberFormat="0" applyBorder="0" applyAlignment="0" applyProtection="0">
      <alignment vertical="center"/>
    </xf>
    <xf numFmtId="0" fontId="10" fillId="24" borderId="0" applyNumberFormat="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20" fillId="0" borderId="0">
      <alignment vertical="center"/>
    </xf>
    <xf numFmtId="0" fontId="0" fillId="0" borderId="0">
      <alignment vertical="center"/>
    </xf>
    <xf numFmtId="0" fontId="10" fillId="33" borderId="0" applyNumberFormat="0" applyBorder="0" applyAlignment="0" applyProtection="0">
      <alignment vertical="center"/>
    </xf>
    <xf numFmtId="0" fontId="11" fillId="19" borderId="0" applyNumberFormat="0" applyBorder="0" applyAlignment="0" applyProtection="0">
      <alignment vertical="center"/>
    </xf>
    <xf numFmtId="0" fontId="19" fillId="0" borderId="0">
      <alignment vertical="center"/>
    </xf>
    <xf numFmtId="0" fontId="14" fillId="0" borderId="0"/>
    <xf numFmtId="0" fontId="2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20" fillId="0" borderId="0">
      <alignment vertical="center"/>
    </xf>
    <xf numFmtId="0" fontId="0" fillId="0" borderId="0">
      <alignment vertical="center"/>
    </xf>
    <xf numFmtId="0" fontId="17" fillId="0" borderId="0">
      <alignment vertical="center"/>
    </xf>
    <xf numFmtId="0" fontId="17" fillId="0" borderId="0"/>
    <xf numFmtId="0" fontId="33"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cellStyleXfs>
  <cellXfs count="4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2" borderId="0" xfId="0" applyFont="1" applyFill="1" applyAlignment="1">
      <alignment horizontal="center" vertical="center" wrapText="1"/>
    </xf>
    <xf numFmtId="0" fontId="1" fillId="3"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64" applyNumberFormat="1" applyFont="1" applyFill="1" applyBorder="1" applyAlignment="1" applyProtection="1">
      <alignment horizontal="center" vertical="center" wrapText="1"/>
    </xf>
    <xf numFmtId="0" fontId="3" fillId="0" borderId="1" xfId="64"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64" applyNumberFormat="1" applyFont="1" applyFill="1" applyBorder="1" applyAlignment="1" applyProtection="1">
      <alignment horizontal="center" vertical="center" wrapText="1"/>
    </xf>
    <xf numFmtId="0" fontId="3" fillId="3" borderId="1" xfId="64"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64" applyNumberFormat="1" applyFont="1" applyFill="1" applyBorder="1" applyAlignment="1" applyProtection="1">
      <alignment horizontal="center" vertical="center" wrapText="1"/>
    </xf>
    <xf numFmtId="0" fontId="4" fillId="2" borderId="1" xfId="64"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0" fontId="1" fillId="0" borderId="0"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10" fontId="1" fillId="3" borderId="0"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0" fontId="2" fillId="2" borderId="0" xfId="0" applyNumberFormat="1" applyFont="1" applyFill="1" applyBorder="1" applyAlignment="1">
      <alignment horizontal="center" vertical="center" wrapText="1"/>
    </xf>
    <xf numFmtId="0" fontId="2" fillId="0" borderId="0" xfId="0" applyFont="1" applyFill="1">
      <alignment vertical="center"/>
    </xf>
    <xf numFmtId="10" fontId="2" fillId="0" borderId="0"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64" applyNumberFormat="1" applyFont="1" applyFill="1" applyBorder="1" applyAlignment="1" applyProtection="1">
      <alignment horizontal="center" vertical="center" wrapText="1"/>
    </xf>
    <xf numFmtId="0" fontId="4" fillId="0" borderId="1" xfId="64"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9" fillId="0" borderId="0" xfId="0" applyFont="1" applyFill="1" applyAlignment="1">
      <alignment horizontal="right" vertical="center" wrapText="1"/>
    </xf>
    <xf numFmtId="177" fontId="8"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47" applyNumberFormat="1" applyFont="1" applyFill="1" applyBorder="1" applyAlignment="1" applyProtection="1">
      <alignment horizontal="center" vertical="center" wrapText="1"/>
    </xf>
    <xf numFmtId="0" fontId="2" fillId="0" borderId="0" xfId="0" applyFont="1" applyFill="1" applyAlignment="1">
      <alignment horizontal="center" vertical="center"/>
    </xf>
  </cellXfs>
  <cellStyles count="78">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常规 12 2 3" xfId="11"/>
    <cellStyle name="常规 2 2 4 2 2" xfId="12"/>
    <cellStyle name="超链接" xfId="13" builtinId="8"/>
    <cellStyle name="百分比" xfId="14" builtinId="5"/>
    <cellStyle name="已访问的超链接" xfId="15" builtinId="9"/>
    <cellStyle name="注释" xfId="16" builtinId="10"/>
    <cellStyle name="60% - 强调文字颜色 2" xfId="17" builtinId="36"/>
    <cellStyle name="常规 12 2 2" xfId="18"/>
    <cellStyle name="标题 4" xfId="19" builtinId="19"/>
    <cellStyle name="警告文本" xfId="20" builtinId="11"/>
    <cellStyle name="标题" xfId="21" builtinId="15"/>
    <cellStyle name="常规 5 2" xfId="22"/>
    <cellStyle name="常规 1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常规 8 2" xfId="40"/>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11 2 2 3" xfId="4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常规 2 3" xfId="56"/>
    <cellStyle name="40% - 强调文字颜色 6" xfId="57" builtinId="51"/>
    <cellStyle name="60% - 强调文字颜色 6" xfId="58" builtinId="52"/>
    <cellStyle name="常规 11" xfId="59"/>
    <cellStyle name="常规 2 4" xfId="60"/>
    <cellStyle name="常规 12 2" xfId="61"/>
    <cellStyle name="常规 5" xfId="62"/>
    <cellStyle name="常规 12 2 2 2" xfId="63"/>
    <cellStyle name="常规 13" xfId="64"/>
    <cellStyle name="常规 18" xfId="65"/>
    <cellStyle name="常规 2" xfId="66"/>
    <cellStyle name="常规 3" xfId="67"/>
    <cellStyle name="常规 3 2 2" xfId="68"/>
    <cellStyle name="常规 4" xfId="69"/>
    <cellStyle name="常规 5 3" xfId="70"/>
    <cellStyle name="常规 7 2" xfId="71"/>
    <cellStyle name="常规 8" xfId="72"/>
    <cellStyle name="常规 9" xfId="73"/>
    <cellStyle name="常规_Sheet1" xfId="74"/>
    <cellStyle name="常规 13 2" xfId="75"/>
    <cellStyle name="常规 2 2 2 2 2" xfId="76"/>
    <cellStyle name="常规 7" xfId="77"/>
  </cellStyles>
  <dxfs count="1">
    <dxf>
      <font>
        <name val="宋体"/>
        <scheme val="none"/>
        <b val="0"/>
        <i val="0"/>
        <strike val="0"/>
        <u val="none"/>
        <sz val="12"/>
        <color rgb="FF9C6500"/>
      </font>
      <fill>
        <patternFill patternType="solid">
          <bgColor rgb="FFFFEB9C"/>
        </patternFill>
      </fill>
    </dxf>
  </dxfs>
  <tableStyles count="0" defaultTableStyle="TableStyleMedium2" defaultPivotStyle="PivotStyleLight16"/>
  <colors>
    <mruColors>
      <color rgb="00FFFF00"/>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
  <sheetViews>
    <sheetView tabSelected="1" view="pageBreakPreview" zoomScale="77" zoomScaleNormal="100" workbookViewId="0">
      <pane ySplit="5" topLeftCell="A6" activePane="bottomLeft" state="frozen"/>
      <selection/>
      <selection pane="bottomLeft" activeCell="I8" sqref="I8"/>
    </sheetView>
  </sheetViews>
  <sheetFormatPr defaultColWidth="9" defaultRowHeight="13.5"/>
  <cols>
    <col min="1" max="1" width="9.74166666666667" style="2" customWidth="1"/>
    <col min="2" max="2" width="14.525" style="2" customWidth="1"/>
    <col min="3" max="3" width="21.25" style="2" customWidth="1"/>
    <col min="4" max="4" width="11.3833333333333" style="2" customWidth="1"/>
    <col min="5" max="5" width="12.6333333333333" style="2" customWidth="1"/>
    <col min="6" max="6" width="12.5" style="2" customWidth="1"/>
    <col min="7" max="7" width="42.1" style="2" customWidth="1"/>
    <col min="8" max="8" width="15.625" style="2" customWidth="1"/>
    <col min="9" max="9" width="14.2666666666667" style="2" customWidth="1"/>
    <col min="10" max="10" width="14.35" style="2" customWidth="1"/>
    <col min="11" max="12" width="16.125" style="2" customWidth="1"/>
    <col min="13" max="13" width="13.625" style="2" customWidth="1"/>
    <col min="14" max="14" width="32.3583333333333" style="2" customWidth="1"/>
    <col min="15" max="15" width="11.3" style="2" customWidth="1"/>
    <col min="16" max="16" width="12.625" style="24"/>
    <col min="17" max="17" width="9" style="2"/>
    <col min="18" max="18" width="9.375" style="2"/>
    <col min="19" max="19" width="20.9333333333333" style="2" customWidth="1"/>
    <col min="20" max="16384" width="9" style="2"/>
  </cols>
  <sheetData>
    <row r="1" ht="23" customHeight="1" spans="1:2">
      <c r="A1" s="25" t="s">
        <v>0</v>
      </c>
      <c r="B1" s="26"/>
    </row>
    <row r="2" ht="41.1" customHeight="1" spans="1:15">
      <c r="A2" s="27" t="s">
        <v>1</v>
      </c>
      <c r="B2" s="27"/>
      <c r="C2" s="27"/>
      <c r="D2" s="27"/>
      <c r="E2" s="27"/>
      <c r="F2" s="27"/>
      <c r="G2" s="27"/>
      <c r="H2" s="27"/>
      <c r="I2" s="27"/>
      <c r="J2" s="27"/>
      <c r="K2" s="27"/>
      <c r="L2" s="27"/>
      <c r="M2" s="27"/>
      <c r="N2" s="27"/>
      <c r="O2" s="27"/>
    </row>
    <row r="3" ht="20.1" customHeight="1" spans="1:14">
      <c r="A3" s="28"/>
      <c r="B3" s="28"/>
      <c r="C3" s="28"/>
      <c r="D3" s="28"/>
      <c r="E3" s="28"/>
      <c r="F3" s="28"/>
      <c r="G3" s="28"/>
      <c r="H3" s="28"/>
      <c r="I3" s="28"/>
      <c r="J3" s="28"/>
      <c r="K3" s="36"/>
      <c r="L3" s="36"/>
      <c r="M3" s="37"/>
      <c r="N3" s="37"/>
    </row>
    <row r="4" ht="25" customHeight="1" spans="1:15">
      <c r="A4" s="29" t="s">
        <v>2</v>
      </c>
      <c r="B4" s="29" t="s">
        <v>3</v>
      </c>
      <c r="C4" s="29" t="s">
        <v>4</v>
      </c>
      <c r="D4" s="29" t="s">
        <v>5</v>
      </c>
      <c r="E4" s="29" t="s">
        <v>6</v>
      </c>
      <c r="F4" s="29" t="s">
        <v>7</v>
      </c>
      <c r="G4" s="29" t="s">
        <v>8</v>
      </c>
      <c r="H4" s="29" t="s">
        <v>9</v>
      </c>
      <c r="I4" s="29" t="s">
        <v>10</v>
      </c>
      <c r="J4" s="29"/>
      <c r="K4" s="38" t="s">
        <v>11</v>
      </c>
      <c r="L4" s="29" t="s">
        <v>12</v>
      </c>
      <c r="M4" s="29" t="s">
        <v>13</v>
      </c>
      <c r="N4" s="29" t="s">
        <v>14</v>
      </c>
      <c r="O4" s="34" t="s">
        <v>15</v>
      </c>
    </row>
    <row r="5" ht="25" customHeight="1" spans="1:15">
      <c r="A5" s="29"/>
      <c r="B5" s="29"/>
      <c r="C5" s="29"/>
      <c r="D5" s="29"/>
      <c r="E5" s="29"/>
      <c r="F5" s="29"/>
      <c r="G5" s="29"/>
      <c r="H5" s="29"/>
      <c r="I5" s="29" t="s">
        <v>16</v>
      </c>
      <c r="J5" s="29" t="s">
        <v>17</v>
      </c>
      <c r="K5" s="38"/>
      <c r="L5" s="29"/>
      <c r="M5" s="29"/>
      <c r="N5" s="29"/>
      <c r="O5" s="34"/>
    </row>
    <row r="6" s="2" customFormat="1" ht="61" customHeight="1" spans="1:18">
      <c r="A6" s="30">
        <v>1</v>
      </c>
      <c r="B6" s="30" t="s">
        <v>18</v>
      </c>
      <c r="C6" s="31" t="s">
        <v>19</v>
      </c>
      <c r="D6" s="31" t="s">
        <v>20</v>
      </c>
      <c r="E6" s="31" t="s">
        <v>21</v>
      </c>
      <c r="F6" s="32">
        <v>13.3366</v>
      </c>
      <c r="G6" s="31" t="s">
        <v>22</v>
      </c>
      <c r="H6" s="33">
        <v>44560</v>
      </c>
      <c r="I6" s="33" t="s">
        <v>23</v>
      </c>
      <c r="J6" s="30" t="s">
        <v>24</v>
      </c>
      <c r="K6" s="30" t="s">
        <v>25</v>
      </c>
      <c r="L6" s="30" t="s">
        <v>26</v>
      </c>
      <c r="M6" s="30" t="s">
        <v>27</v>
      </c>
      <c r="N6" s="30" t="s">
        <v>28</v>
      </c>
      <c r="O6" s="39"/>
      <c r="P6" s="24">
        <f>R6/F6</f>
        <v>1</v>
      </c>
      <c r="Q6" s="2" t="s">
        <v>29</v>
      </c>
      <c r="R6" s="2">
        <v>13.3366</v>
      </c>
    </row>
    <row r="7" s="2" customFormat="1" ht="72" customHeight="1" spans="1:18">
      <c r="A7" s="30">
        <v>2</v>
      </c>
      <c r="B7" s="30" t="s">
        <v>30</v>
      </c>
      <c r="C7" s="31" t="s">
        <v>31</v>
      </c>
      <c r="D7" s="31" t="s">
        <v>32</v>
      </c>
      <c r="E7" s="31" t="s">
        <v>33</v>
      </c>
      <c r="F7" s="32">
        <v>82.808</v>
      </c>
      <c r="G7" s="31" t="s">
        <v>34</v>
      </c>
      <c r="H7" s="33">
        <v>44560</v>
      </c>
      <c r="I7" s="33" t="s">
        <v>35</v>
      </c>
      <c r="J7" s="30" t="s">
        <v>36</v>
      </c>
      <c r="K7" s="30" t="s">
        <v>25</v>
      </c>
      <c r="L7" s="30" t="s">
        <v>26</v>
      </c>
      <c r="M7" s="30" t="s">
        <v>37</v>
      </c>
      <c r="N7" s="30" t="s">
        <v>38</v>
      </c>
      <c r="O7" s="39"/>
      <c r="P7" s="24">
        <f t="shared" ref="P7:P36" si="0">R7/F7</f>
        <v>0.300091778572119</v>
      </c>
      <c r="Q7" s="2" t="s">
        <v>39</v>
      </c>
      <c r="R7" s="2">
        <v>24.85</v>
      </c>
    </row>
    <row r="8" s="2" customFormat="1" ht="72" customHeight="1" spans="1:18">
      <c r="A8" s="30">
        <v>3</v>
      </c>
      <c r="B8" s="30" t="s">
        <v>30</v>
      </c>
      <c r="C8" s="31" t="s">
        <v>40</v>
      </c>
      <c r="D8" s="31" t="s">
        <v>32</v>
      </c>
      <c r="E8" s="31" t="s">
        <v>41</v>
      </c>
      <c r="F8" s="32">
        <v>124.2264</v>
      </c>
      <c r="G8" s="31" t="s">
        <v>42</v>
      </c>
      <c r="H8" s="33">
        <v>44560</v>
      </c>
      <c r="I8" s="33" t="s">
        <v>43</v>
      </c>
      <c r="J8" s="30" t="s">
        <v>44</v>
      </c>
      <c r="K8" s="30" t="s">
        <v>25</v>
      </c>
      <c r="L8" s="30" t="s">
        <v>26</v>
      </c>
      <c r="M8" s="30" t="s">
        <v>37</v>
      </c>
      <c r="N8" s="30" t="s">
        <v>38</v>
      </c>
      <c r="O8" s="39"/>
      <c r="P8" s="24">
        <f t="shared" si="0"/>
        <v>0.300000643985497</v>
      </c>
      <c r="Q8" s="2" t="s">
        <v>39</v>
      </c>
      <c r="R8" s="2">
        <v>37.268</v>
      </c>
    </row>
    <row r="9" s="2" customFormat="1" ht="61" customHeight="1" spans="1:18">
      <c r="A9" s="30">
        <v>4</v>
      </c>
      <c r="B9" s="30" t="s">
        <v>30</v>
      </c>
      <c r="C9" s="31" t="s">
        <v>45</v>
      </c>
      <c r="D9" s="31" t="s">
        <v>32</v>
      </c>
      <c r="E9" s="31" t="s">
        <v>46</v>
      </c>
      <c r="F9" s="32">
        <v>91.6963</v>
      </c>
      <c r="G9" s="31" t="s">
        <v>47</v>
      </c>
      <c r="H9" s="33">
        <v>44560</v>
      </c>
      <c r="I9" s="33" t="s">
        <v>48</v>
      </c>
      <c r="J9" s="30" t="s">
        <v>49</v>
      </c>
      <c r="K9" s="30" t="s">
        <v>25</v>
      </c>
      <c r="L9" s="30" t="s">
        <v>26</v>
      </c>
      <c r="M9" s="30" t="s">
        <v>37</v>
      </c>
      <c r="N9" s="30" t="s">
        <v>38</v>
      </c>
      <c r="O9" s="39"/>
      <c r="P9" s="24">
        <f t="shared" si="0"/>
        <v>0.300000109055654</v>
      </c>
      <c r="Q9" s="2" t="s">
        <v>29</v>
      </c>
      <c r="R9" s="2">
        <v>27.5089</v>
      </c>
    </row>
    <row r="10" s="23" customFormat="1" ht="62" customHeight="1" spans="1:18">
      <c r="A10" s="30">
        <v>5</v>
      </c>
      <c r="B10" s="30" t="s">
        <v>30</v>
      </c>
      <c r="C10" s="31" t="s">
        <v>50</v>
      </c>
      <c r="D10" s="31" t="s">
        <v>32</v>
      </c>
      <c r="E10" s="31" t="s">
        <v>51</v>
      </c>
      <c r="F10" s="32">
        <v>71.9077</v>
      </c>
      <c r="G10" s="31" t="s">
        <v>52</v>
      </c>
      <c r="H10" s="33">
        <v>44560</v>
      </c>
      <c r="I10" s="33" t="s">
        <v>53</v>
      </c>
      <c r="J10" s="30" t="s">
        <v>54</v>
      </c>
      <c r="K10" s="30" t="s">
        <v>25</v>
      </c>
      <c r="L10" s="30" t="s">
        <v>26</v>
      </c>
      <c r="M10" s="30" t="s">
        <v>37</v>
      </c>
      <c r="N10" s="30" t="s">
        <v>38</v>
      </c>
      <c r="O10" s="39"/>
      <c r="P10" s="24">
        <f t="shared" si="0"/>
        <v>0.300106942650092</v>
      </c>
      <c r="Q10" s="2" t="s">
        <v>29</v>
      </c>
      <c r="R10" s="41">
        <v>21.58</v>
      </c>
    </row>
    <row r="11" s="2" customFormat="1" ht="62" customHeight="1" spans="1:18">
      <c r="A11" s="30">
        <v>6</v>
      </c>
      <c r="B11" s="30" t="s">
        <v>55</v>
      </c>
      <c r="C11" s="31" t="s">
        <v>56</v>
      </c>
      <c r="D11" s="31" t="s">
        <v>32</v>
      </c>
      <c r="E11" s="31" t="s">
        <v>57</v>
      </c>
      <c r="F11" s="32">
        <v>235.6</v>
      </c>
      <c r="G11" s="31" t="s">
        <v>58</v>
      </c>
      <c r="H11" s="33">
        <v>44560</v>
      </c>
      <c r="I11" s="33" t="s">
        <v>59</v>
      </c>
      <c r="J11" s="30" t="s">
        <v>60</v>
      </c>
      <c r="K11" s="30" t="s">
        <v>25</v>
      </c>
      <c r="L11" s="30" t="s">
        <v>26</v>
      </c>
      <c r="M11" s="30" t="s">
        <v>37</v>
      </c>
      <c r="N11" s="30" t="s">
        <v>61</v>
      </c>
      <c r="O11" s="39"/>
      <c r="P11" s="24">
        <f t="shared" si="0"/>
        <v>0.3</v>
      </c>
      <c r="Q11" s="2" t="s">
        <v>29</v>
      </c>
      <c r="R11" s="2">
        <v>70.68</v>
      </c>
    </row>
    <row r="12" s="2" customFormat="1" ht="62" customHeight="1" spans="1:17">
      <c r="A12" s="30">
        <v>7</v>
      </c>
      <c r="B12" s="30" t="s">
        <v>55</v>
      </c>
      <c r="C12" s="31" t="s">
        <v>62</v>
      </c>
      <c r="D12" s="31" t="s">
        <v>32</v>
      </c>
      <c r="E12" s="31" t="s">
        <v>63</v>
      </c>
      <c r="F12" s="32">
        <v>35.5139</v>
      </c>
      <c r="G12" s="31" t="s">
        <v>64</v>
      </c>
      <c r="H12" s="33">
        <v>44560</v>
      </c>
      <c r="I12" s="33" t="s">
        <v>65</v>
      </c>
      <c r="J12" s="30" t="s">
        <v>66</v>
      </c>
      <c r="K12" s="30" t="s">
        <v>25</v>
      </c>
      <c r="L12" s="30" t="s">
        <v>26</v>
      </c>
      <c r="M12" s="30" t="s">
        <v>37</v>
      </c>
      <c r="N12" s="30" t="s">
        <v>67</v>
      </c>
      <c r="O12" s="39"/>
      <c r="P12" s="24">
        <f t="shared" si="0"/>
        <v>0</v>
      </c>
      <c r="Q12" s="2" t="s">
        <v>39</v>
      </c>
    </row>
    <row r="13" s="2" customFormat="1" ht="62" customHeight="1" spans="1:18">
      <c r="A13" s="30">
        <v>8</v>
      </c>
      <c r="B13" s="30" t="s">
        <v>68</v>
      </c>
      <c r="C13" s="31" t="s">
        <v>69</v>
      </c>
      <c r="D13" s="31" t="s">
        <v>32</v>
      </c>
      <c r="E13" s="31" t="s">
        <v>70</v>
      </c>
      <c r="F13" s="32">
        <v>47.0324</v>
      </c>
      <c r="G13" s="31" t="s">
        <v>71</v>
      </c>
      <c r="H13" s="33">
        <v>44560</v>
      </c>
      <c r="I13" s="33" t="s">
        <v>72</v>
      </c>
      <c r="J13" s="30" t="s">
        <v>73</v>
      </c>
      <c r="K13" s="30" t="s">
        <v>25</v>
      </c>
      <c r="L13" s="30" t="s">
        <v>26</v>
      </c>
      <c r="M13" s="30" t="s">
        <v>74</v>
      </c>
      <c r="N13" s="30" t="s">
        <v>75</v>
      </c>
      <c r="O13" s="39"/>
      <c r="P13" s="24">
        <f t="shared" si="0"/>
        <v>0.300001700955086</v>
      </c>
      <c r="Q13" s="2" t="s">
        <v>29</v>
      </c>
      <c r="R13" s="2">
        <v>14.1098</v>
      </c>
    </row>
    <row r="14" s="2" customFormat="1" ht="62" customHeight="1" spans="1:18">
      <c r="A14" s="30">
        <v>9</v>
      </c>
      <c r="B14" s="30" t="s">
        <v>76</v>
      </c>
      <c r="C14" s="31" t="s">
        <v>77</v>
      </c>
      <c r="D14" s="31" t="s">
        <v>32</v>
      </c>
      <c r="E14" s="31" t="s">
        <v>78</v>
      </c>
      <c r="F14" s="32">
        <v>323.67</v>
      </c>
      <c r="G14" s="31" t="s">
        <v>79</v>
      </c>
      <c r="H14" s="33">
        <v>44560</v>
      </c>
      <c r="I14" s="33" t="s">
        <v>80</v>
      </c>
      <c r="J14" s="30" t="s">
        <v>81</v>
      </c>
      <c r="K14" s="30" t="s">
        <v>25</v>
      </c>
      <c r="L14" s="30" t="s">
        <v>26</v>
      </c>
      <c r="M14" s="30" t="s">
        <v>37</v>
      </c>
      <c r="N14" s="30" t="s">
        <v>82</v>
      </c>
      <c r="O14" s="39"/>
      <c r="P14" s="24">
        <f t="shared" si="0"/>
        <v>0.3</v>
      </c>
      <c r="Q14" s="2" t="s">
        <v>29</v>
      </c>
      <c r="R14" s="2">
        <v>97.101</v>
      </c>
    </row>
    <row r="15" s="2" customFormat="1" ht="62" customHeight="1" spans="1:18">
      <c r="A15" s="30">
        <v>10</v>
      </c>
      <c r="B15" s="30" t="s">
        <v>76</v>
      </c>
      <c r="C15" s="31" t="s">
        <v>83</v>
      </c>
      <c r="D15" s="31" t="s">
        <v>32</v>
      </c>
      <c r="E15" s="31" t="s">
        <v>78</v>
      </c>
      <c r="F15" s="32">
        <v>107</v>
      </c>
      <c r="G15" s="31" t="s">
        <v>84</v>
      </c>
      <c r="H15" s="33">
        <v>44560</v>
      </c>
      <c r="I15" s="33" t="s">
        <v>80</v>
      </c>
      <c r="J15" s="30" t="s">
        <v>81</v>
      </c>
      <c r="K15" s="30" t="s">
        <v>25</v>
      </c>
      <c r="L15" s="30" t="s">
        <v>26</v>
      </c>
      <c r="M15" s="30" t="s">
        <v>37</v>
      </c>
      <c r="N15" s="30" t="s">
        <v>82</v>
      </c>
      <c r="O15" s="39"/>
      <c r="P15" s="24">
        <f t="shared" si="0"/>
        <v>0.3</v>
      </c>
      <c r="Q15" s="2" t="s">
        <v>29</v>
      </c>
      <c r="R15" s="2">
        <v>32.1</v>
      </c>
    </row>
    <row r="16" s="2" customFormat="1" ht="76" customHeight="1" spans="1:18">
      <c r="A16" s="30">
        <v>11</v>
      </c>
      <c r="B16" s="30" t="s">
        <v>85</v>
      </c>
      <c r="C16" s="31" t="s">
        <v>86</v>
      </c>
      <c r="D16" s="31" t="s">
        <v>32</v>
      </c>
      <c r="E16" s="31" t="s">
        <v>87</v>
      </c>
      <c r="F16" s="32">
        <v>185.53</v>
      </c>
      <c r="G16" s="31" t="s">
        <v>88</v>
      </c>
      <c r="H16" s="33">
        <v>44560</v>
      </c>
      <c r="I16" s="33" t="s">
        <v>89</v>
      </c>
      <c r="J16" s="30" t="s">
        <v>90</v>
      </c>
      <c r="K16" s="30" t="s">
        <v>25</v>
      </c>
      <c r="L16" s="30" t="s">
        <v>26</v>
      </c>
      <c r="M16" s="30" t="s">
        <v>37</v>
      </c>
      <c r="N16" s="30" t="s">
        <v>38</v>
      </c>
      <c r="O16" s="39"/>
      <c r="P16" s="24">
        <f t="shared" si="0"/>
        <v>0.3</v>
      </c>
      <c r="Q16" s="2" t="s">
        <v>29</v>
      </c>
      <c r="R16" s="2">
        <v>55.659</v>
      </c>
    </row>
    <row r="17" s="2" customFormat="1" ht="72" customHeight="1" spans="1:18">
      <c r="A17" s="30">
        <v>12</v>
      </c>
      <c r="B17" s="30" t="s">
        <v>85</v>
      </c>
      <c r="C17" s="31" t="s">
        <v>91</v>
      </c>
      <c r="D17" s="31" t="s">
        <v>32</v>
      </c>
      <c r="E17" s="31" t="s">
        <v>87</v>
      </c>
      <c r="F17" s="32">
        <v>172.01</v>
      </c>
      <c r="G17" s="31" t="s">
        <v>92</v>
      </c>
      <c r="H17" s="33">
        <v>44560</v>
      </c>
      <c r="I17" s="33" t="s">
        <v>89</v>
      </c>
      <c r="J17" s="30" t="s">
        <v>90</v>
      </c>
      <c r="K17" s="30" t="s">
        <v>25</v>
      </c>
      <c r="L17" s="30" t="s">
        <v>26</v>
      </c>
      <c r="M17" s="30" t="s">
        <v>37</v>
      </c>
      <c r="N17" s="30" t="s">
        <v>38</v>
      </c>
      <c r="O17" s="39"/>
      <c r="P17" s="24">
        <f t="shared" si="0"/>
        <v>0.3</v>
      </c>
      <c r="Q17" s="2" t="s">
        <v>29</v>
      </c>
      <c r="R17" s="2">
        <v>51.603</v>
      </c>
    </row>
    <row r="18" s="2" customFormat="1" ht="72" customHeight="1" spans="1:17">
      <c r="A18" s="30">
        <v>13</v>
      </c>
      <c r="B18" s="30" t="s">
        <v>85</v>
      </c>
      <c r="C18" s="31" t="s">
        <v>93</v>
      </c>
      <c r="D18" s="31" t="s">
        <v>32</v>
      </c>
      <c r="E18" s="31" t="s">
        <v>87</v>
      </c>
      <c r="F18" s="32">
        <v>251.6664</v>
      </c>
      <c r="G18" s="31" t="s">
        <v>94</v>
      </c>
      <c r="H18" s="33">
        <v>44560</v>
      </c>
      <c r="I18" s="33" t="s">
        <v>95</v>
      </c>
      <c r="J18" s="30" t="s">
        <v>96</v>
      </c>
      <c r="K18" s="30" t="s">
        <v>25</v>
      </c>
      <c r="L18" s="30" t="s">
        <v>26</v>
      </c>
      <c r="M18" s="30" t="s">
        <v>37</v>
      </c>
      <c r="N18" s="30" t="s">
        <v>38</v>
      </c>
      <c r="O18" s="39"/>
      <c r="P18" s="24">
        <f t="shared" si="0"/>
        <v>0</v>
      </c>
      <c r="Q18" s="2" t="s">
        <v>29</v>
      </c>
    </row>
    <row r="19" s="2" customFormat="1" ht="72" customHeight="1" spans="1:18">
      <c r="A19" s="30">
        <v>14</v>
      </c>
      <c r="B19" s="30" t="s">
        <v>97</v>
      </c>
      <c r="C19" s="31" t="s">
        <v>98</v>
      </c>
      <c r="D19" s="31" t="s">
        <v>20</v>
      </c>
      <c r="E19" s="31" t="s">
        <v>99</v>
      </c>
      <c r="F19" s="32">
        <v>66.62</v>
      </c>
      <c r="G19" s="31" t="s">
        <v>100</v>
      </c>
      <c r="H19" s="33">
        <v>44560</v>
      </c>
      <c r="I19" s="33" t="s">
        <v>101</v>
      </c>
      <c r="J19" s="30" t="s">
        <v>102</v>
      </c>
      <c r="K19" s="30" t="s">
        <v>25</v>
      </c>
      <c r="L19" s="30" t="s">
        <v>26</v>
      </c>
      <c r="M19" s="30" t="s">
        <v>74</v>
      </c>
      <c r="N19" s="30" t="s">
        <v>103</v>
      </c>
      <c r="O19" s="39"/>
      <c r="P19" s="24">
        <f t="shared" si="0"/>
        <v>0.7</v>
      </c>
      <c r="Q19" s="2" t="s">
        <v>29</v>
      </c>
      <c r="R19" s="2">
        <v>46.634</v>
      </c>
    </row>
    <row r="20" s="2" customFormat="1" ht="72" customHeight="1" spans="1:17">
      <c r="A20" s="30">
        <v>15</v>
      </c>
      <c r="B20" s="30" t="s">
        <v>104</v>
      </c>
      <c r="C20" s="31" t="s">
        <v>105</v>
      </c>
      <c r="D20" s="31" t="s">
        <v>32</v>
      </c>
      <c r="E20" s="31" t="s">
        <v>106</v>
      </c>
      <c r="F20" s="32">
        <v>168.54</v>
      </c>
      <c r="G20" s="31" t="s">
        <v>107</v>
      </c>
      <c r="H20" s="33">
        <v>44560</v>
      </c>
      <c r="I20" s="33" t="s">
        <v>108</v>
      </c>
      <c r="J20" s="30" t="s">
        <v>109</v>
      </c>
      <c r="K20" s="30" t="s">
        <v>25</v>
      </c>
      <c r="L20" s="30" t="s">
        <v>26</v>
      </c>
      <c r="M20" s="30" t="s">
        <v>37</v>
      </c>
      <c r="N20" s="30" t="s">
        <v>110</v>
      </c>
      <c r="O20" s="39"/>
      <c r="P20" s="24">
        <f t="shared" si="0"/>
        <v>0</v>
      </c>
      <c r="Q20" s="2" t="s">
        <v>39</v>
      </c>
    </row>
    <row r="21" s="2" customFormat="1" ht="72" customHeight="1" spans="1:17">
      <c r="A21" s="30">
        <v>16</v>
      </c>
      <c r="B21" s="30" t="s">
        <v>104</v>
      </c>
      <c r="C21" s="31" t="s">
        <v>111</v>
      </c>
      <c r="D21" s="31" t="s">
        <v>32</v>
      </c>
      <c r="E21" s="31" t="s">
        <v>112</v>
      </c>
      <c r="F21" s="32">
        <v>77.91</v>
      </c>
      <c r="G21" s="31" t="s">
        <v>113</v>
      </c>
      <c r="H21" s="33">
        <v>44560</v>
      </c>
      <c r="I21" s="33" t="s">
        <v>114</v>
      </c>
      <c r="J21" s="30" t="s">
        <v>115</v>
      </c>
      <c r="K21" s="30" t="s">
        <v>25</v>
      </c>
      <c r="L21" s="30" t="s">
        <v>26</v>
      </c>
      <c r="M21" s="30" t="s">
        <v>37</v>
      </c>
      <c r="N21" s="30" t="s">
        <v>38</v>
      </c>
      <c r="O21" s="39"/>
      <c r="P21" s="24">
        <f t="shared" si="0"/>
        <v>0</v>
      </c>
      <c r="Q21" s="2" t="s">
        <v>29</v>
      </c>
    </row>
    <row r="22" s="2" customFormat="1" ht="69" customHeight="1" spans="1:17">
      <c r="A22" s="30">
        <v>17</v>
      </c>
      <c r="B22" s="30" t="s">
        <v>104</v>
      </c>
      <c r="C22" s="31" t="s">
        <v>116</v>
      </c>
      <c r="D22" s="31" t="s">
        <v>32</v>
      </c>
      <c r="E22" s="31" t="s">
        <v>117</v>
      </c>
      <c r="F22" s="32">
        <v>250.88</v>
      </c>
      <c r="G22" s="31" t="s">
        <v>118</v>
      </c>
      <c r="H22" s="33">
        <v>44560</v>
      </c>
      <c r="I22" s="33" t="s">
        <v>119</v>
      </c>
      <c r="J22" s="30" t="s">
        <v>120</v>
      </c>
      <c r="K22" s="30" t="s">
        <v>25</v>
      </c>
      <c r="L22" s="30" t="s">
        <v>26</v>
      </c>
      <c r="M22" s="30" t="s">
        <v>37</v>
      </c>
      <c r="N22" s="30" t="s">
        <v>121</v>
      </c>
      <c r="O22" s="39"/>
      <c r="P22" s="24">
        <f t="shared" si="0"/>
        <v>0</v>
      </c>
      <c r="Q22" s="2" t="s">
        <v>29</v>
      </c>
    </row>
    <row r="23" s="2" customFormat="1" ht="69" customHeight="1" spans="1:18">
      <c r="A23" s="30">
        <v>18</v>
      </c>
      <c r="B23" s="30" t="s">
        <v>122</v>
      </c>
      <c r="C23" s="31" t="s">
        <v>123</v>
      </c>
      <c r="D23" s="31" t="s">
        <v>32</v>
      </c>
      <c r="E23" s="31" t="s">
        <v>124</v>
      </c>
      <c r="F23" s="31">
        <v>186.32</v>
      </c>
      <c r="G23" s="32" t="s">
        <v>125</v>
      </c>
      <c r="H23" s="33">
        <v>44560</v>
      </c>
      <c r="I23" s="33"/>
      <c r="J23" s="30" t="s">
        <v>126</v>
      </c>
      <c r="K23" s="30" t="s">
        <v>25</v>
      </c>
      <c r="L23" s="30" t="s">
        <v>26</v>
      </c>
      <c r="M23" s="30" t="s">
        <v>122</v>
      </c>
      <c r="N23" s="32" t="s">
        <v>127</v>
      </c>
      <c r="O23" s="40"/>
      <c r="P23" s="24">
        <f t="shared" si="0"/>
        <v>1</v>
      </c>
      <c r="Q23" s="2" t="s">
        <v>29</v>
      </c>
      <c r="R23" s="2">
        <v>186.32</v>
      </c>
    </row>
    <row r="24" s="2" customFormat="1" ht="69" customHeight="1" spans="1:18">
      <c r="A24" s="30">
        <v>19</v>
      </c>
      <c r="B24" s="30" t="s">
        <v>37</v>
      </c>
      <c r="C24" s="31" t="s">
        <v>128</v>
      </c>
      <c r="D24" s="31" t="s">
        <v>32</v>
      </c>
      <c r="E24" s="31" t="s">
        <v>129</v>
      </c>
      <c r="F24" s="31">
        <v>3.291</v>
      </c>
      <c r="G24" s="32" t="s">
        <v>130</v>
      </c>
      <c r="H24" s="33">
        <v>44560</v>
      </c>
      <c r="I24" s="33"/>
      <c r="J24" s="30" t="s">
        <v>131</v>
      </c>
      <c r="K24" s="30" t="s">
        <v>25</v>
      </c>
      <c r="L24" s="30" t="s">
        <v>26</v>
      </c>
      <c r="M24" s="30" t="s">
        <v>37</v>
      </c>
      <c r="N24" s="32" t="s">
        <v>132</v>
      </c>
      <c r="O24" s="40"/>
      <c r="P24" s="24">
        <f t="shared" si="0"/>
        <v>1</v>
      </c>
      <c r="Q24" s="2" t="s">
        <v>29</v>
      </c>
      <c r="R24" s="2">
        <v>3.291</v>
      </c>
    </row>
    <row r="25" s="2" customFormat="1" ht="69" customHeight="1" spans="1:18">
      <c r="A25" s="30">
        <v>20</v>
      </c>
      <c r="B25" s="30" t="s">
        <v>37</v>
      </c>
      <c r="C25" s="31" t="s">
        <v>128</v>
      </c>
      <c r="D25" s="31" t="s">
        <v>32</v>
      </c>
      <c r="E25" s="31" t="s">
        <v>133</v>
      </c>
      <c r="F25" s="31">
        <v>5.67</v>
      </c>
      <c r="G25" s="32" t="s">
        <v>134</v>
      </c>
      <c r="H25" s="33">
        <v>44560</v>
      </c>
      <c r="I25" s="33"/>
      <c r="J25" s="30" t="s">
        <v>135</v>
      </c>
      <c r="K25" s="30" t="s">
        <v>25</v>
      </c>
      <c r="L25" s="30" t="s">
        <v>26</v>
      </c>
      <c r="M25" s="30" t="s">
        <v>37</v>
      </c>
      <c r="N25" s="32" t="s">
        <v>132</v>
      </c>
      <c r="O25" s="40"/>
      <c r="P25" s="24">
        <f t="shared" si="0"/>
        <v>1</v>
      </c>
      <c r="Q25" s="2" t="s">
        <v>29</v>
      </c>
      <c r="R25" s="2">
        <v>5.67</v>
      </c>
    </row>
    <row r="26" s="2" customFormat="1" ht="62" customHeight="1" spans="1:18">
      <c r="A26" s="30">
        <v>21</v>
      </c>
      <c r="B26" s="30" t="s">
        <v>136</v>
      </c>
      <c r="C26" s="31" t="s">
        <v>137</v>
      </c>
      <c r="D26" s="31" t="s">
        <v>32</v>
      </c>
      <c r="E26" s="31" t="s">
        <v>138</v>
      </c>
      <c r="F26" s="31">
        <v>37.45</v>
      </c>
      <c r="G26" s="32" t="s">
        <v>139</v>
      </c>
      <c r="H26" s="33">
        <v>44560</v>
      </c>
      <c r="I26" s="33" t="s">
        <v>140</v>
      </c>
      <c r="J26" s="30" t="s">
        <v>141</v>
      </c>
      <c r="K26" s="30" t="s">
        <v>25</v>
      </c>
      <c r="L26" s="30" t="s">
        <v>26</v>
      </c>
      <c r="M26" s="30" t="s">
        <v>74</v>
      </c>
      <c r="N26" s="32" t="s">
        <v>75</v>
      </c>
      <c r="O26" s="40"/>
      <c r="P26" s="24">
        <f t="shared" si="0"/>
        <v>0.3</v>
      </c>
      <c r="Q26" s="2" t="s">
        <v>39</v>
      </c>
      <c r="R26" s="2">
        <v>11.235</v>
      </c>
    </row>
    <row r="27" s="2" customFormat="1" ht="62" customHeight="1" spans="1:18">
      <c r="A27" s="30">
        <v>22</v>
      </c>
      <c r="B27" s="30" t="s">
        <v>136</v>
      </c>
      <c r="C27" s="31" t="s">
        <v>142</v>
      </c>
      <c r="D27" s="31" t="s">
        <v>32</v>
      </c>
      <c r="E27" s="31" t="s">
        <v>143</v>
      </c>
      <c r="F27" s="31">
        <v>36.93</v>
      </c>
      <c r="G27" s="32" t="s">
        <v>144</v>
      </c>
      <c r="H27" s="33">
        <v>44560</v>
      </c>
      <c r="I27" s="33" t="s">
        <v>145</v>
      </c>
      <c r="J27" s="30" t="s">
        <v>146</v>
      </c>
      <c r="K27" s="30" t="s">
        <v>25</v>
      </c>
      <c r="L27" s="30" t="s">
        <v>26</v>
      </c>
      <c r="M27" s="30" t="s">
        <v>74</v>
      </c>
      <c r="N27" s="32" t="s">
        <v>75</v>
      </c>
      <c r="O27" s="40"/>
      <c r="P27" s="24">
        <f t="shared" si="0"/>
        <v>0.300009748172218</v>
      </c>
      <c r="Q27" s="2" t="s">
        <v>39</v>
      </c>
      <c r="R27" s="2">
        <v>11.07936</v>
      </c>
    </row>
    <row r="28" s="2" customFormat="1" ht="62" customHeight="1" spans="1:18">
      <c r="A28" s="30">
        <v>23</v>
      </c>
      <c r="B28" s="30" t="s">
        <v>147</v>
      </c>
      <c r="C28" s="31" t="s">
        <v>148</v>
      </c>
      <c r="D28" s="31" t="s">
        <v>20</v>
      </c>
      <c r="E28" s="31" t="s">
        <v>149</v>
      </c>
      <c r="F28" s="32">
        <v>145.28</v>
      </c>
      <c r="G28" s="31" t="s">
        <v>150</v>
      </c>
      <c r="H28" s="33">
        <v>44560</v>
      </c>
      <c r="I28" s="33" t="s">
        <v>151</v>
      </c>
      <c r="J28" s="30" t="s">
        <v>152</v>
      </c>
      <c r="K28" s="30" t="s">
        <v>25</v>
      </c>
      <c r="L28" s="30" t="s">
        <v>26</v>
      </c>
      <c r="M28" s="30" t="s">
        <v>153</v>
      </c>
      <c r="N28" s="30" t="s">
        <v>154</v>
      </c>
      <c r="O28" s="39"/>
      <c r="P28" s="24">
        <f t="shared" si="0"/>
        <v>0.699972466960352</v>
      </c>
      <c r="Q28" s="2" t="s">
        <v>29</v>
      </c>
      <c r="R28" s="2">
        <v>101.692</v>
      </c>
    </row>
    <row r="29" s="2" customFormat="1" ht="62" customHeight="1" spans="1:17">
      <c r="A29" s="30">
        <v>24</v>
      </c>
      <c r="B29" s="30" t="s">
        <v>155</v>
      </c>
      <c r="C29" s="31" t="s">
        <v>156</v>
      </c>
      <c r="D29" s="31" t="s">
        <v>32</v>
      </c>
      <c r="E29" s="31" t="s">
        <v>157</v>
      </c>
      <c r="F29" s="32">
        <v>62.5783</v>
      </c>
      <c r="G29" s="31" t="s">
        <v>158</v>
      </c>
      <c r="H29" s="33">
        <v>44560</v>
      </c>
      <c r="I29" s="33" t="s">
        <v>159</v>
      </c>
      <c r="J29" s="30" t="s">
        <v>160</v>
      </c>
      <c r="K29" s="30" t="s">
        <v>25</v>
      </c>
      <c r="L29" s="30" t="s">
        <v>26</v>
      </c>
      <c r="M29" s="30" t="s">
        <v>37</v>
      </c>
      <c r="N29" s="30" t="s">
        <v>161</v>
      </c>
      <c r="O29" s="39"/>
      <c r="P29" s="24">
        <f t="shared" si="0"/>
        <v>0</v>
      </c>
      <c r="Q29" s="2" t="s">
        <v>29</v>
      </c>
    </row>
    <row r="30" s="2" customFormat="1" ht="66" customHeight="1" spans="1:18">
      <c r="A30" s="30">
        <v>25</v>
      </c>
      <c r="B30" s="30" t="s">
        <v>155</v>
      </c>
      <c r="C30" s="31" t="s">
        <v>162</v>
      </c>
      <c r="D30" s="31" t="s">
        <v>32</v>
      </c>
      <c r="E30" s="31" t="s">
        <v>157</v>
      </c>
      <c r="F30" s="32">
        <v>169.4</v>
      </c>
      <c r="G30" s="31" t="s">
        <v>163</v>
      </c>
      <c r="H30" s="33">
        <v>44560</v>
      </c>
      <c r="I30" s="33" t="s">
        <v>164</v>
      </c>
      <c r="J30" s="30" t="s">
        <v>165</v>
      </c>
      <c r="K30" s="30" t="s">
        <v>25</v>
      </c>
      <c r="L30" s="30" t="s">
        <v>26</v>
      </c>
      <c r="M30" s="30" t="s">
        <v>37</v>
      </c>
      <c r="N30" s="30" t="s">
        <v>166</v>
      </c>
      <c r="O30" s="39"/>
      <c r="P30" s="24">
        <f t="shared" si="0"/>
        <v>0.3</v>
      </c>
      <c r="Q30" s="2" t="s">
        <v>29</v>
      </c>
      <c r="R30" s="2">
        <v>50.82</v>
      </c>
    </row>
    <row r="31" s="2" customFormat="1" ht="66" customHeight="1" spans="1:17">
      <c r="A31" s="30">
        <v>26</v>
      </c>
      <c r="B31" s="30" t="s">
        <v>167</v>
      </c>
      <c r="C31" s="31" t="s">
        <v>168</v>
      </c>
      <c r="D31" s="31" t="s">
        <v>32</v>
      </c>
      <c r="E31" s="31" t="s">
        <v>169</v>
      </c>
      <c r="F31" s="32">
        <v>350</v>
      </c>
      <c r="G31" s="31" t="s">
        <v>170</v>
      </c>
      <c r="H31" s="33">
        <v>44560</v>
      </c>
      <c r="I31" s="33" t="s">
        <v>171</v>
      </c>
      <c r="J31" s="30" t="s">
        <v>172</v>
      </c>
      <c r="K31" s="30" t="s">
        <v>25</v>
      </c>
      <c r="L31" s="30" t="s">
        <v>26</v>
      </c>
      <c r="M31" s="30" t="s">
        <v>37</v>
      </c>
      <c r="N31" s="30" t="s">
        <v>173</v>
      </c>
      <c r="O31" s="39"/>
      <c r="P31" s="24">
        <f t="shared" si="0"/>
        <v>0</v>
      </c>
      <c r="Q31" s="2" t="s">
        <v>39</v>
      </c>
    </row>
    <row r="32" s="2" customFormat="1" ht="66" customHeight="1" spans="1:18">
      <c r="A32" s="30">
        <v>27</v>
      </c>
      <c r="B32" s="30" t="s">
        <v>167</v>
      </c>
      <c r="C32" s="31" t="s">
        <v>174</v>
      </c>
      <c r="D32" s="31" t="s">
        <v>32</v>
      </c>
      <c r="E32" s="31" t="s">
        <v>175</v>
      </c>
      <c r="F32" s="32">
        <v>79.18</v>
      </c>
      <c r="G32" s="31" t="s">
        <v>176</v>
      </c>
      <c r="H32" s="33">
        <v>44560</v>
      </c>
      <c r="I32" s="33" t="s">
        <v>177</v>
      </c>
      <c r="J32" s="30" t="s">
        <v>178</v>
      </c>
      <c r="K32" s="30" t="s">
        <v>25</v>
      </c>
      <c r="L32" s="30" t="s">
        <v>26</v>
      </c>
      <c r="M32" s="30" t="s">
        <v>37</v>
      </c>
      <c r="N32" s="30" t="s">
        <v>166</v>
      </c>
      <c r="O32" s="39"/>
      <c r="P32" s="24">
        <f t="shared" si="0"/>
        <v>0.7</v>
      </c>
      <c r="Q32" s="2" t="s">
        <v>39</v>
      </c>
      <c r="R32" s="2">
        <v>55.426</v>
      </c>
    </row>
    <row r="33" s="2" customFormat="1" ht="84" customHeight="1" spans="1:18">
      <c r="A33" s="30">
        <v>28</v>
      </c>
      <c r="B33" s="30" t="s">
        <v>179</v>
      </c>
      <c r="C33" s="31" t="s">
        <v>180</v>
      </c>
      <c r="D33" s="31" t="s">
        <v>20</v>
      </c>
      <c r="E33" s="31" t="s">
        <v>181</v>
      </c>
      <c r="F33" s="32">
        <v>36.13</v>
      </c>
      <c r="G33" s="31" t="s">
        <v>182</v>
      </c>
      <c r="H33" s="33">
        <v>44560</v>
      </c>
      <c r="I33" s="33" t="s">
        <v>183</v>
      </c>
      <c r="J33" s="30" t="s">
        <v>184</v>
      </c>
      <c r="K33" s="30" t="s">
        <v>25</v>
      </c>
      <c r="L33" s="30" t="s">
        <v>26</v>
      </c>
      <c r="M33" s="30" t="s">
        <v>27</v>
      </c>
      <c r="N33" s="30" t="s">
        <v>185</v>
      </c>
      <c r="O33" s="39"/>
      <c r="P33" s="24">
        <f t="shared" si="0"/>
        <v>0.9</v>
      </c>
      <c r="Q33" s="2" t="s">
        <v>29</v>
      </c>
      <c r="R33" s="2">
        <v>32.517</v>
      </c>
    </row>
    <row r="34" s="2" customFormat="1" ht="84" customHeight="1" spans="1:18">
      <c r="A34" s="30">
        <v>29</v>
      </c>
      <c r="B34" s="30" t="s">
        <v>179</v>
      </c>
      <c r="C34" s="31" t="s">
        <v>186</v>
      </c>
      <c r="D34" s="31" t="s">
        <v>20</v>
      </c>
      <c r="E34" s="31" t="s">
        <v>187</v>
      </c>
      <c r="F34" s="32">
        <v>59.16</v>
      </c>
      <c r="G34" s="31" t="s">
        <v>188</v>
      </c>
      <c r="H34" s="33">
        <v>44560</v>
      </c>
      <c r="I34" s="33" t="s">
        <v>189</v>
      </c>
      <c r="J34" s="30" t="s">
        <v>190</v>
      </c>
      <c r="K34" s="30" t="s">
        <v>25</v>
      </c>
      <c r="L34" s="30" t="s">
        <v>26</v>
      </c>
      <c r="M34" s="30" t="s">
        <v>153</v>
      </c>
      <c r="N34" s="30" t="s">
        <v>154</v>
      </c>
      <c r="O34" s="39"/>
      <c r="P34" s="24">
        <f t="shared" si="0"/>
        <v>0.9</v>
      </c>
      <c r="Q34" s="2" t="s">
        <v>29</v>
      </c>
      <c r="R34" s="2">
        <v>53.244</v>
      </c>
    </row>
    <row r="35" s="2" customFormat="1" ht="73" customHeight="1" spans="1:18">
      <c r="A35" s="30">
        <v>30</v>
      </c>
      <c r="B35" s="30" t="s">
        <v>179</v>
      </c>
      <c r="C35" s="31" t="s">
        <v>191</v>
      </c>
      <c r="D35" s="31" t="s">
        <v>20</v>
      </c>
      <c r="E35" s="31" t="s">
        <v>192</v>
      </c>
      <c r="F35" s="32">
        <v>37.85</v>
      </c>
      <c r="G35" s="31" t="s">
        <v>193</v>
      </c>
      <c r="H35" s="33">
        <v>44560</v>
      </c>
      <c r="I35" s="33" t="s">
        <v>194</v>
      </c>
      <c r="J35" s="30" t="s">
        <v>195</v>
      </c>
      <c r="K35" s="30" t="s">
        <v>196</v>
      </c>
      <c r="L35" s="30" t="s">
        <v>197</v>
      </c>
      <c r="M35" s="30" t="s">
        <v>153</v>
      </c>
      <c r="N35" s="30" t="s">
        <v>198</v>
      </c>
      <c r="O35" s="39"/>
      <c r="P35" s="24">
        <f t="shared" si="0"/>
        <v>0.7</v>
      </c>
      <c r="Q35" s="41" t="s">
        <v>39</v>
      </c>
      <c r="R35" s="2">
        <v>26.495</v>
      </c>
    </row>
    <row r="36" s="2" customFormat="1" ht="73" customHeight="1" spans="1:18">
      <c r="A36" s="30">
        <v>31</v>
      </c>
      <c r="B36" s="30" t="s">
        <v>179</v>
      </c>
      <c r="C36" s="31" t="s">
        <v>199</v>
      </c>
      <c r="D36" s="31" t="s">
        <v>32</v>
      </c>
      <c r="E36" s="31" t="s">
        <v>200</v>
      </c>
      <c r="F36" s="32">
        <v>75.56</v>
      </c>
      <c r="G36" s="31" t="s">
        <v>201</v>
      </c>
      <c r="H36" s="33">
        <v>44560</v>
      </c>
      <c r="I36" s="33" t="s">
        <v>202</v>
      </c>
      <c r="J36" s="30" t="s">
        <v>203</v>
      </c>
      <c r="K36" s="30" t="s">
        <v>25</v>
      </c>
      <c r="L36" s="30" t="s">
        <v>26</v>
      </c>
      <c r="M36" s="30" t="s">
        <v>37</v>
      </c>
      <c r="N36" s="30" t="s">
        <v>204</v>
      </c>
      <c r="O36" s="39"/>
      <c r="P36" s="24">
        <f t="shared" si="0"/>
        <v>0.3</v>
      </c>
      <c r="Q36" s="2" t="s">
        <v>29</v>
      </c>
      <c r="R36" s="2">
        <v>22.668</v>
      </c>
    </row>
    <row r="37" ht="58" customHeight="1" spans="1:15">
      <c r="A37" s="34" t="s">
        <v>205</v>
      </c>
      <c r="B37" s="34"/>
      <c r="C37" s="34"/>
      <c r="D37" s="34"/>
      <c r="E37" s="34"/>
      <c r="F37" s="34">
        <f>SUM(F6:F36)</f>
        <v>3590.747</v>
      </c>
      <c r="G37" s="35"/>
      <c r="H37" s="35"/>
      <c r="I37" s="34"/>
      <c r="J37" s="34"/>
      <c r="K37" s="34"/>
      <c r="L37" s="34"/>
      <c r="M37" s="34"/>
      <c r="N37" s="34"/>
      <c r="O37" s="34"/>
    </row>
  </sheetData>
  <autoFilter ref="A5:Q37">
    <sortState ref="A5:Q37">
      <sortCondition ref="B5"/>
    </sortState>
    <extLst/>
  </autoFilter>
  <mergeCells count="17">
    <mergeCell ref="A1:B1"/>
    <mergeCell ref="A2:O2"/>
    <mergeCell ref="M3:N3"/>
    <mergeCell ref="I4:J4"/>
    <mergeCell ref="A4:A5"/>
    <mergeCell ref="B4:B5"/>
    <mergeCell ref="C4:C5"/>
    <mergeCell ref="D4:D5"/>
    <mergeCell ref="E4:E5"/>
    <mergeCell ref="F4:F5"/>
    <mergeCell ref="G4:G5"/>
    <mergeCell ref="H4:H5"/>
    <mergeCell ref="K4:K5"/>
    <mergeCell ref="L4:L5"/>
    <mergeCell ref="M4:M5"/>
    <mergeCell ref="N4:N5"/>
    <mergeCell ref="O4:O5"/>
  </mergeCells>
  <conditionalFormatting sqref="K4">
    <cfRule type="duplicateValues" dxfId="0" priority="3"/>
    <cfRule type="duplicateValues" dxfId="0" priority="2"/>
    <cfRule type="duplicateValues" dxfId="0" priority="1"/>
  </conditionalFormatting>
  <pageMargins left="0.590277777777778" right="0.590277777777778" top="0.432638888888889" bottom="0.826388888888889" header="0.196527777777778" footer="0.511805555555556"/>
  <pageSetup paperSize="9" scale="53" orientation="landscape" horizontalDpi="600"/>
  <headerFooter>
    <oddFooter>&amp;C第 &amp;P 页，共 &amp;N 页</oddFooter>
  </headerFooter>
  <rowBreaks count="3" manualBreakCount="3">
    <brk id="37" max="16383" man="1"/>
    <brk id="37" max="16383" man="1"/>
    <brk id="3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opLeftCell="A4" workbookViewId="0">
      <selection activeCell="D8" sqref="D8"/>
    </sheetView>
  </sheetViews>
  <sheetFormatPr defaultColWidth="9" defaultRowHeight="13.5"/>
  <cols>
    <col min="3" max="3" width="20.25" customWidth="1"/>
    <col min="7" max="7" width="51.625" customWidth="1"/>
  </cols>
  <sheetData>
    <row r="1" ht="54" spans="1:14">
      <c r="A1" s="5">
        <v>22</v>
      </c>
      <c r="B1" s="5" t="s">
        <v>97</v>
      </c>
      <c r="C1" s="6" t="s">
        <v>206</v>
      </c>
      <c r="D1" s="6" t="s">
        <v>20</v>
      </c>
      <c r="E1" s="6" t="s">
        <v>207</v>
      </c>
      <c r="F1" s="7">
        <v>47.43</v>
      </c>
      <c r="G1" s="6" t="s">
        <v>208</v>
      </c>
      <c r="H1" s="8" t="s">
        <v>209</v>
      </c>
      <c r="I1" s="5" t="s">
        <v>210</v>
      </c>
      <c r="J1" s="5" t="s">
        <v>153</v>
      </c>
      <c r="K1" s="5" t="s">
        <v>211</v>
      </c>
      <c r="L1" s="5">
        <v>47.43</v>
      </c>
      <c r="M1" s="17" t="s">
        <v>39</v>
      </c>
      <c r="N1" s="18">
        <f>L1/F1</f>
        <v>1</v>
      </c>
    </row>
    <row r="2" ht="54" spans="1:14">
      <c r="A2" s="5">
        <v>35</v>
      </c>
      <c r="B2" s="5" t="s">
        <v>179</v>
      </c>
      <c r="C2" s="6" t="s">
        <v>212</v>
      </c>
      <c r="D2" s="6" t="s">
        <v>20</v>
      </c>
      <c r="E2" s="6" t="s">
        <v>213</v>
      </c>
      <c r="F2" s="7">
        <v>58.3</v>
      </c>
      <c r="G2" s="6" t="s">
        <v>214</v>
      </c>
      <c r="H2" s="8" t="s">
        <v>215</v>
      </c>
      <c r="I2" s="5" t="s">
        <v>216</v>
      </c>
      <c r="J2" s="5" t="s">
        <v>153</v>
      </c>
      <c r="K2" s="5" t="s">
        <v>198</v>
      </c>
      <c r="L2" s="5">
        <v>56.551</v>
      </c>
      <c r="M2" s="17" t="s">
        <v>39</v>
      </c>
      <c r="N2" s="18">
        <f>L2/F2</f>
        <v>0.97</v>
      </c>
    </row>
    <row r="3" s="1" customFormat="1" ht="49" customHeight="1" spans="1:14">
      <c r="A3" s="5">
        <v>2</v>
      </c>
      <c r="B3" s="5" t="s">
        <v>55</v>
      </c>
      <c r="C3" s="6" t="s">
        <v>217</v>
      </c>
      <c r="D3" s="6" t="s">
        <v>20</v>
      </c>
      <c r="E3" s="6" t="s">
        <v>218</v>
      </c>
      <c r="F3" s="7">
        <v>56.3</v>
      </c>
      <c r="G3" s="6" t="s">
        <v>219</v>
      </c>
      <c r="H3" s="8" t="s">
        <v>220</v>
      </c>
      <c r="I3" s="5" t="s">
        <v>221</v>
      </c>
      <c r="J3" s="5" t="s">
        <v>153</v>
      </c>
      <c r="K3" s="5" t="s">
        <v>154</v>
      </c>
      <c r="L3" s="5">
        <v>16.89</v>
      </c>
      <c r="M3" s="17" t="s">
        <v>29</v>
      </c>
      <c r="N3" s="18">
        <f>L3/F3</f>
        <v>0.3</v>
      </c>
    </row>
    <row r="4" s="1" customFormat="1" ht="49" customHeight="1" spans="1:14">
      <c r="A4" s="5">
        <v>3</v>
      </c>
      <c r="B4" s="5" t="s">
        <v>222</v>
      </c>
      <c r="C4" s="6" t="s">
        <v>223</v>
      </c>
      <c r="D4" s="6" t="s">
        <v>20</v>
      </c>
      <c r="E4" s="6" t="s">
        <v>224</v>
      </c>
      <c r="F4" s="7">
        <v>82.2</v>
      </c>
      <c r="G4" s="6" t="s">
        <v>225</v>
      </c>
      <c r="H4" s="8" t="s">
        <v>226</v>
      </c>
      <c r="I4" s="5" t="s">
        <v>227</v>
      </c>
      <c r="J4" s="5" t="s">
        <v>228</v>
      </c>
      <c r="K4" s="5" t="s">
        <v>229</v>
      </c>
      <c r="L4" s="5">
        <v>24.66</v>
      </c>
      <c r="M4" s="17" t="s">
        <v>29</v>
      </c>
      <c r="N4" s="18">
        <f>L4/F4</f>
        <v>0.3</v>
      </c>
    </row>
    <row r="5" ht="81" spans="1:13">
      <c r="A5" s="5">
        <v>41</v>
      </c>
      <c r="B5" s="5" t="s">
        <v>179</v>
      </c>
      <c r="C5" s="6" t="s">
        <v>230</v>
      </c>
      <c r="D5" s="6" t="s">
        <v>20</v>
      </c>
      <c r="E5" s="6" t="s">
        <v>231</v>
      </c>
      <c r="F5" s="7">
        <v>159.445</v>
      </c>
      <c r="G5" s="6" t="s">
        <v>232</v>
      </c>
      <c r="H5" s="8" t="s">
        <v>233</v>
      </c>
      <c r="I5" s="5" t="s">
        <v>234</v>
      </c>
      <c r="J5" s="5" t="s">
        <v>153</v>
      </c>
      <c r="K5" s="5" t="s">
        <v>198</v>
      </c>
      <c r="L5" s="5">
        <v>159.445</v>
      </c>
      <c r="M5" s="17" t="s">
        <v>39</v>
      </c>
    </row>
    <row r="6" s="2" customFormat="1" ht="49" customHeight="1" spans="1:14">
      <c r="A6" s="5">
        <v>28</v>
      </c>
      <c r="B6" s="9" t="s">
        <v>235</v>
      </c>
      <c r="C6" s="10" t="s">
        <v>236</v>
      </c>
      <c r="D6" s="10" t="s">
        <v>32</v>
      </c>
      <c r="E6" s="10" t="s">
        <v>237</v>
      </c>
      <c r="F6" s="11">
        <v>80</v>
      </c>
      <c r="G6" s="10" t="s">
        <v>238</v>
      </c>
      <c r="H6" s="12" t="s">
        <v>239</v>
      </c>
      <c r="I6" s="9" t="s">
        <v>240</v>
      </c>
      <c r="J6" s="9" t="s">
        <v>241</v>
      </c>
      <c r="K6" s="9" t="s">
        <v>242</v>
      </c>
      <c r="L6" s="9"/>
      <c r="M6" s="19" t="s">
        <v>39</v>
      </c>
      <c r="N6" s="20">
        <f>L6/F6</f>
        <v>0</v>
      </c>
    </row>
    <row r="7" s="3" customFormat="1" ht="49" customHeight="1" spans="1:14">
      <c r="A7" s="5">
        <v>26</v>
      </c>
      <c r="B7" s="13" t="s">
        <v>104</v>
      </c>
      <c r="C7" s="14" t="s">
        <v>243</v>
      </c>
      <c r="D7" s="14" t="s">
        <v>32</v>
      </c>
      <c r="E7" s="14" t="s">
        <v>244</v>
      </c>
      <c r="F7" s="15">
        <v>50</v>
      </c>
      <c r="G7" s="14" t="s">
        <v>245</v>
      </c>
      <c r="H7" s="16" t="s">
        <v>246</v>
      </c>
      <c r="I7" s="13" t="s">
        <v>247</v>
      </c>
      <c r="J7" s="13" t="s">
        <v>74</v>
      </c>
      <c r="K7" s="13" t="s">
        <v>75</v>
      </c>
      <c r="L7" s="13"/>
      <c r="M7" s="21" t="s">
        <v>29</v>
      </c>
      <c r="N7" s="22">
        <f>L7/F7</f>
        <v>0</v>
      </c>
    </row>
    <row r="8" s="4" customFormat="1" ht="49" customHeight="1" spans="1:14">
      <c r="A8" s="5">
        <v>24</v>
      </c>
      <c r="B8" s="9" t="s">
        <v>97</v>
      </c>
      <c r="C8" s="10" t="s">
        <v>248</v>
      </c>
      <c r="D8" s="10" t="s">
        <v>32</v>
      </c>
      <c r="E8" s="10" t="s">
        <v>249</v>
      </c>
      <c r="F8" s="11">
        <v>108</v>
      </c>
      <c r="G8" s="10" t="s">
        <v>250</v>
      </c>
      <c r="H8" s="12" t="s">
        <v>251</v>
      </c>
      <c r="I8" s="9" t="s">
        <v>252</v>
      </c>
      <c r="J8" s="9" t="s">
        <v>37</v>
      </c>
      <c r="K8" s="9" t="s">
        <v>121</v>
      </c>
      <c r="L8" s="9"/>
      <c r="M8" s="19" t="s">
        <v>29</v>
      </c>
      <c r="N8" s="20">
        <f>L8/F8</f>
        <v>0</v>
      </c>
    </row>
    <row r="9" customFormat="1"/>
    <row r="10" s="1" customFormat="1" ht="49" customHeight="1" spans="1:14">
      <c r="A10" s="5">
        <v>6</v>
      </c>
      <c r="B10" s="5" t="s">
        <v>147</v>
      </c>
      <c r="C10" s="6" t="s">
        <v>253</v>
      </c>
      <c r="D10" s="6" t="s">
        <v>20</v>
      </c>
      <c r="E10" s="6" t="s">
        <v>254</v>
      </c>
      <c r="F10" s="7">
        <v>110.97</v>
      </c>
      <c r="G10" s="6" t="s">
        <v>255</v>
      </c>
      <c r="H10" s="8" t="s">
        <v>256</v>
      </c>
      <c r="I10" s="5" t="s">
        <v>257</v>
      </c>
      <c r="J10" s="5" t="s">
        <v>27</v>
      </c>
      <c r="K10" s="5" t="s">
        <v>258</v>
      </c>
      <c r="L10" s="5">
        <v>33.29</v>
      </c>
      <c r="M10" s="17" t="s">
        <v>29</v>
      </c>
      <c r="N10" s="18">
        <f>L10/F10</f>
        <v>0.299990988555465</v>
      </c>
    </row>
    <row r="11" s="1" customFormat="1" ht="49" customHeight="1" spans="1:14">
      <c r="A11" s="5">
        <v>9</v>
      </c>
      <c r="B11" s="5" t="s">
        <v>179</v>
      </c>
      <c r="C11" s="6" t="s">
        <v>259</v>
      </c>
      <c r="D11" s="6" t="s">
        <v>20</v>
      </c>
      <c r="E11" s="6" t="s">
        <v>260</v>
      </c>
      <c r="F11" s="7">
        <v>59.98</v>
      </c>
      <c r="G11" s="6" t="s">
        <v>261</v>
      </c>
      <c r="H11" s="8" t="s">
        <v>262</v>
      </c>
      <c r="I11" s="5" t="s">
        <v>263</v>
      </c>
      <c r="J11" s="5" t="s">
        <v>228</v>
      </c>
      <c r="K11" s="5" t="s">
        <v>264</v>
      </c>
      <c r="L11" s="5">
        <v>41.97</v>
      </c>
      <c r="M11" s="17" t="s">
        <v>29</v>
      </c>
      <c r="N11" s="18">
        <f>L11/F11</f>
        <v>0.699733244414805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「奇迹」</cp:lastModifiedBy>
  <dcterms:created xsi:type="dcterms:W3CDTF">2018-02-27T11:14:00Z</dcterms:created>
  <cp:lastPrinted>2019-03-22T10:36:00Z</cp:lastPrinted>
  <dcterms:modified xsi:type="dcterms:W3CDTF">2021-10-27T11:27:44Z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ubyTemplateID" linkTarget="0">
    <vt:lpwstr>11</vt:lpwstr>
  </property>
  <property fmtid="{D5CDD505-2E9C-101B-9397-08002B2CF9AE}" pid="4" name="KSOReadingLayout">
    <vt:bool>true</vt:bool>
  </property>
  <property fmtid="{D5CDD505-2E9C-101B-9397-08002B2CF9AE}" pid="5" name="ICV">
    <vt:lpwstr>6F05D72634D840EE936E8178536659EC</vt:lpwstr>
  </property>
</Properties>
</file>