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 sheetId="4" r:id="rId1"/>
    <sheet name="Sheet1" sheetId="5" r:id="rId2"/>
  </sheets>
  <definedNames>
    <definedName name="_xlnm._FilterDatabase" localSheetId="0" hidden="1">附件!$A$5:$R$20</definedName>
    <definedName name="_xlnm.Print_Area" localSheetId="0">附件!$A$1:$O$20</definedName>
    <definedName name="_xlnm.Print_Titles" localSheetId="0">附件!$2:$5</definedName>
  </definedNames>
  <calcPr calcId="144525" concurrentCalc="0"/>
</workbook>
</file>

<file path=xl/sharedStrings.xml><?xml version="1.0" encoding="utf-8"?>
<sst xmlns="http://schemas.openxmlformats.org/spreadsheetml/2006/main" count="234" uniqueCount="132">
  <si>
    <t>附件</t>
  </si>
  <si>
    <t>鲁山县2021年第十四批统筹整合使用财政涉农资金项目统计表</t>
  </si>
  <si>
    <t>单位：万元</t>
  </si>
  <si>
    <t>序号</t>
  </si>
  <si>
    <t>实施单位</t>
  </si>
  <si>
    <t>项目名称</t>
  </si>
  <si>
    <t>项目类别</t>
  </si>
  <si>
    <t>建设地点</t>
  </si>
  <si>
    <t>投资</t>
  </si>
  <si>
    <t>主要建设内容</t>
  </si>
  <si>
    <t>竣工时间</t>
  </si>
  <si>
    <t>效益情况</t>
  </si>
  <si>
    <t>资金文号</t>
  </si>
  <si>
    <t>资金来源</t>
  </si>
  <si>
    <t>主管部门</t>
  </si>
  <si>
    <t>绩效目标</t>
  </si>
  <si>
    <t>备注</t>
  </si>
  <si>
    <t>11月底前预计拨付金额</t>
  </si>
  <si>
    <t>覆盖户口</t>
  </si>
  <si>
    <t>覆盖人口</t>
  </si>
  <si>
    <t>背孜乡</t>
  </si>
  <si>
    <t>2021年鲁山县背孜乡洪涝灾害水毁项目（一期）</t>
  </si>
  <si>
    <t>基础设施</t>
  </si>
  <si>
    <t>石板河村</t>
  </si>
  <si>
    <t>PE63管1160米，3*6铜电缆25米</t>
  </si>
  <si>
    <t>325户（脱贫户35户）</t>
  </si>
  <si>
    <t>987人（脱贫人口86人）</t>
  </si>
  <si>
    <t>平财预〔2020〕819号</t>
  </si>
  <si>
    <t>中央统筹</t>
  </si>
  <si>
    <t>县乡村振兴局</t>
  </si>
  <si>
    <t>消除安全隐患，确保群众安全</t>
  </si>
  <si>
    <t>在方案</t>
  </si>
  <si>
    <t>观音寺乡</t>
  </si>
  <si>
    <t>2021年鲁山县观音寺乡洪涝灾害水毁项目（二期）</t>
  </si>
  <si>
    <t>观音寺村</t>
  </si>
  <si>
    <t>观音寺村1.5032重建道路，3米宽，15米长，厚0.15米C25路面；3米宽，17米长，厚0.15米C25路面，原路基整平碾压，压实度大于等于95%。观音寺村5.2566新建挡墙11米，高4米，修复挡墙10米，高1.5米，M 7.5水泥砂浆砌筑，mu30毛石墙身和基础</t>
  </si>
  <si>
    <t>203户（脱贫户102户）</t>
  </si>
  <si>
    <t>888人（脱贫人口288人）</t>
  </si>
  <si>
    <t>库区乡</t>
  </si>
  <si>
    <t>2021年鲁山县库区乡洪涝灾害水毁项目（一期）</t>
  </si>
  <si>
    <t>东许庄村</t>
  </si>
  <si>
    <t>库区乡东许庄村蓝莓园基础设施配套建设项目东许庄村新建护坡长35米，高3米；新建4.2米宽，30米长，20cm厚C25混凝土道路。7.22</t>
  </si>
  <si>
    <t>598户（脱贫户2668户）</t>
  </si>
  <si>
    <t>766人（脱贫人口185人）</t>
  </si>
  <si>
    <t>尧山镇</t>
  </si>
  <si>
    <t>2021年鲁山县尧山镇洪涝灾害水毁项目（一期）</t>
  </si>
  <si>
    <t>上坪村</t>
  </si>
  <si>
    <t>尧山镇上坪村栗扎坪组香菇大棚项目上坪村上坪村栗扎坪组香菇大棚加固,5座4.3641
尧山镇凉水泉村基础设施项目凉水泉村修复桥梁处河道护砌99m²，护砌39.6m³10</t>
  </si>
  <si>
    <t>77户（脱贫户136户）</t>
  </si>
  <si>
    <t>447人（脱贫人口1513人）</t>
  </si>
  <si>
    <t>熊背乡</t>
  </si>
  <si>
    <t>2021年鲁山县熊背乡洪涝灾害水毁项目（一期）</t>
  </si>
  <si>
    <t>宝山村</t>
  </si>
  <si>
    <t>熊背乡宝山村漫水桥修复及护堤宝山村护堤长35米7.1</t>
  </si>
  <si>
    <t>245户（脱贫户52户)</t>
  </si>
  <si>
    <t>1030人（脱贫人口140人）</t>
  </si>
  <si>
    <t>县振兴局</t>
  </si>
  <si>
    <t>辛集乡</t>
  </si>
  <si>
    <t>2021年鲁山县辛集乡洪涝灾害水毁项目（一期）</t>
  </si>
  <si>
    <t>三东村</t>
  </si>
  <si>
    <t>辛集乡三东村葡萄大棚项目三东村共8个大棚，大棚南北两侧出入口全幅设置防虫网、大棚左右两侧设置1.8米高防虫网及顶部设置2米宽防虫网及荷兰网，防虫网为40目，荷兰网（1.3x1.3cm孔，钢丝粗0.8mm）。新增24v电动卷膜器16个，卷膜杆160米（φ25x1.5热镀锌）新增C型卡膜槽1664米，卡膜箍160个。电力线480米。5</t>
  </si>
  <si>
    <t>56户（脱贫户117户）</t>
  </si>
  <si>
    <t>120人（脱贫人口1946人）</t>
  </si>
  <si>
    <t>张官营镇</t>
  </si>
  <si>
    <t>2021年鲁山县张官营镇洪涝灾害水毁项目（二期）</t>
  </si>
  <si>
    <t>大贾庄村</t>
  </si>
  <si>
    <t>大贾庄村11重建生产桥一座，长25米，宽4米</t>
  </si>
  <si>
    <t>398户（脱贫户25户）</t>
  </si>
  <si>
    <t>1560人（脱贫人口47人）</t>
  </si>
  <si>
    <t>县水利局</t>
  </si>
  <si>
    <t>鲁山县荡泽河篓子河村至郜沟村段综合治理项目（一期）</t>
  </si>
  <si>
    <t>瓦屋镇</t>
  </si>
  <si>
    <t>河道平整1.3km、岸坡护砌8处1685m及沟口治理4处715m。</t>
  </si>
  <si>
    <t>920户（脱贫户112户）</t>
  </si>
  <si>
    <t>5737人（其中脱贫人口380人）</t>
  </si>
  <si>
    <t>平财预〔2020〕837号</t>
  </si>
  <si>
    <t>保障群众生命财产安全</t>
  </si>
  <si>
    <t>鲁山县荡泽河葛花园村至孤山村段综合治理项目（一期）</t>
  </si>
  <si>
    <t>河道平整0.35km、岸坡护砌4处890m、新建漫水桥1座及沟口治理3处812m及沟口平整700m。</t>
  </si>
  <si>
    <t>860户（脱贫户97户）</t>
  </si>
  <si>
    <t>4600人（脱贫人口365人）</t>
  </si>
  <si>
    <t>鲁山县荡泽河背仔村至石板河村段综合治理项目（一期）</t>
  </si>
  <si>
    <t>河道平整1.05km、岸坡护砌4处970m、新建漫水桥1座及沟口治理2处280m。</t>
  </si>
  <si>
    <t>742户（脱贫户83户）</t>
  </si>
  <si>
    <t>4400人（脱贫人口293人）</t>
  </si>
  <si>
    <t>鲁山县澎河铁寨垣村至宋庄村段治理工程（一期）</t>
  </si>
  <si>
    <t>马楼乡</t>
  </si>
  <si>
    <t>河道平整0.95km、岸坡护砌3处250m、拆除重建生产桥1座；拆除漫水桥1座，新建生产桥1座。</t>
  </si>
  <si>
    <t>1360户（脱贫户108户）</t>
  </si>
  <si>
    <t>7000人（脱贫人口372人）</t>
  </si>
  <si>
    <t>鲁山县澎河黄庄村至孙街段治理工程（一期）</t>
  </si>
  <si>
    <t>张良镇</t>
  </si>
  <si>
    <t>河道平整3.7km、岸坡护砌2处3710m、堤防加固0.3km，修建管理道路2650m。</t>
  </si>
  <si>
    <t>1523户（脱贫户110户）</t>
  </si>
  <si>
    <t>8000人（脱贫人口402人）</t>
  </si>
  <si>
    <t>鲁山县2021年水利局农田水利设施巩固提升项目</t>
  </si>
  <si>
    <t>辛集乡、张店乡、瀼河乡、团城乡、四棵树乡、董周乡</t>
  </si>
  <si>
    <t>更换维修水泵、配电设备、更换电缆等</t>
  </si>
  <si>
    <t>6000户（脱贫户350户）</t>
  </si>
  <si>
    <t>20000人（脱贫人口1500人）</t>
  </si>
  <si>
    <t>工程维修正常运转后可以惠及12个村，可为1.3万余亩耕地灌溉提供保障</t>
  </si>
  <si>
    <t>县农业农村局</t>
  </si>
  <si>
    <t>2021年鲁山县农田设施建设项目</t>
  </si>
  <si>
    <t>西高村、董村、常庄村、平安村、孔庄村、大元庄村、盆窑村、余流村邓东村、邓西村、东辛村、袁寨村、张庄村、小河李村、三东村、程西村、程东村、白村、石庙王村、贯刘村、三西村、大赵楼、丁庄、小程庄、薛寨村、张西村、营东村、张东村、张北村、南杨庄村、大吴营村、南闫庄村、南王庄村</t>
  </si>
  <si>
    <t>土壤改良4.5万亩，新打机井385眼及配套水泵、井堡和计量设备，新修田间道路29.24公里，新建桥涵28座，铺设地埋输水管路113.83公里，安装给水栓4068个，铺设低压线路125.79公里，种植楸树13651株。</t>
  </si>
  <si>
    <t>23640户（脱贫户4016户)</t>
  </si>
  <si>
    <t>76954人（脱贫人口16075人）</t>
  </si>
  <si>
    <t>平财预〔2020〕838号2033万元
平财预〔2021〕312号1078万元
平财预〔2021〕304号889万元</t>
  </si>
  <si>
    <t>中央统筹2033万元
省级统筹1078万元
市级统筹889万元</t>
  </si>
  <si>
    <t>按照建设任务年底前完成建设任务，项目建成后移交村集体管护。项目区直接受益农民年纯收入增加总额853.05万元；通过项目新建产业路、灌溉设施可发展瓜果蔬菜等经济价值较高农作物提高周边群众务工率.</t>
  </si>
  <si>
    <t>合计</t>
  </si>
  <si>
    <t>覆盖户数</t>
  </si>
  <si>
    <t>马楼乡官店村通村道路建设项目</t>
  </si>
  <si>
    <t>官店村</t>
  </si>
  <si>
    <t>新建C25砼水泥混凝土道路长57米，宽4.5米；长403米，宽4米；长1491米，宽3.5米；长80米，宽3米；长364米，宽2.8米，厚0.2米。</t>
  </si>
  <si>
    <t>534户（贫困户32户）</t>
  </si>
  <si>
    <t>2652人（其中贫困人口70人）</t>
  </si>
  <si>
    <t>县交通局</t>
  </si>
  <si>
    <t>改善群众出行条件，助力乡村振兴。</t>
  </si>
  <si>
    <t>方案遗漏</t>
  </si>
  <si>
    <t>辛集乡四山村村内道路建设及平板桥项目</t>
  </si>
  <si>
    <t>四山村</t>
  </si>
  <si>
    <t>新建沥青道路1167米，宽4.5米，厚0.07米；新建平板桥桥一座</t>
  </si>
  <si>
    <t>340户（贫困户53户）</t>
  </si>
  <si>
    <t>1200人（其中贫困人口83人）</t>
  </si>
  <si>
    <t>改善群众出行和生产生活条件</t>
  </si>
  <si>
    <t>辛集乡黄村村内道路建设项目</t>
  </si>
  <si>
    <t>黄村村</t>
  </si>
  <si>
    <t>新建道路2310米其中沥青路面长935米宽4.5米厚0.05米；混凝土路面全长1375米（3.5米宽1145米长，3米宽115米长，2米宽115米长）厚为0.2米，C25标准</t>
  </si>
  <si>
    <t>273户（贫困户41户）</t>
  </si>
  <si>
    <t>1174人（贫困人口103人）</t>
  </si>
  <si>
    <t>改善群众交通条件，推进脱贫攻坚与乡村振兴有效衔接。</t>
  </si>
</sst>
</file>

<file path=xl/styles.xml><?xml version="1.0" encoding="utf-8"?>
<styleSheet xmlns="http://schemas.openxmlformats.org/spreadsheetml/2006/main">
  <numFmts count="6">
    <numFmt numFmtId="43" formatCode="_ * #,##0.00_ ;_ * \-#,##0.00_ ;_ * &quot;-&quot;??_ ;_ @_ "/>
    <numFmt numFmtId="176" formatCode="yyyy&quot;年&quot;m&quot;月&quot;d&quot;日&quot;;@"/>
    <numFmt numFmtId="44" formatCode="_ &quot;￥&quot;* #,##0.00_ ;_ &quot;￥&quot;* \-#,##0.00_ ;_ &quot;￥&quot;* &quot;-&quot;??_ ;_ @_ "/>
    <numFmt numFmtId="42" formatCode="_ &quot;￥&quot;* #,##0_ ;_ &quot;￥&quot;* \-#,##0_ ;_ &quot;￥&quot;* &quot;-&quot;_ ;_ @_ "/>
    <numFmt numFmtId="41" formatCode="_ * #,##0_ ;_ * \-#,##0_ ;_ * &quot;-&quot;_ ;_ @_ "/>
    <numFmt numFmtId="177" formatCode="0.00;[Red]0.00"/>
  </numFmts>
  <fonts count="37">
    <font>
      <sz val="11"/>
      <color theme="1"/>
      <name val="宋体"/>
      <charset val="134"/>
      <scheme val="minor"/>
    </font>
    <font>
      <sz val="12"/>
      <name val="黑体"/>
      <charset val="134"/>
    </font>
    <font>
      <sz val="11"/>
      <name val="宋体"/>
      <charset val="134"/>
      <scheme val="minor"/>
    </font>
    <font>
      <sz val="22"/>
      <name val="方正小标宋简体"/>
      <charset val="134"/>
    </font>
    <font>
      <b/>
      <sz val="12"/>
      <name val="宋体"/>
      <charset val="134"/>
    </font>
    <font>
      <sz val="11"/>
      <name val="黑体"/>
      <charset val="134"/>
    </font>
    <font>
      <sz val="11"/>
      <name val="仿宋"/>
      <charset val="134"/>
    </font>
    <font>
      <sz val="12"/>
      <name val="仿宋"/>
      <charset val="134"/>
    </font>
    <font>
      <sz val="10"/>
      <name val="仿宋_GB2312"/>
      <charset val="134"/>
    </font>
    <font>
      <sz val="14"/>
      <name val="宋体"/>
      <charset val="134"/>
      <scheme val="minor"/>
    </font>
    <font>
      <sz val="16"/>
      <name val="仿宋"/>
      <charset val="134"/>
    </font>
    <font>
      <sz val="18"/>
      <name val="仿宋"/>
      <charset val="134"/>
    </font>
    <font>
      <sz val="16"/>
      <name val="宋体"/>
      <charset val="134"/>
      <scheme val="minor"/>
    </font>
    <font>
      <sz val="11"/>
      <color theme="0"/>
      <name val="宋体"/>
      <charset val="0"/>
      <scheme val="minor"/>
    </font>
    <font>
      <sz val="12"/>
      <name val="宋体"/>
      <charset val="134"/>
    </font>
    <font>
      <sz val="11"/>
      <color indexed="8"/>
      <name val="宋体"/>
      <charset val="134"/>
    </font>
    <font>
      <sz val="11"/>
      <color theme="1"/>
      <name val="宋体"/>
      <charset val="0"/>
      <scheme val="minor"/>
    </font>
    <font>
      <b/>
      <sz val="15"/>
      <color theme="3"/>
      <name val="宋体"/>
      <charset val="134"/>
      <scheme val="minor"/>
    </font>
    <font>
      <sz val="11"/>
      <color rgb="FF006100"/>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3"/>
      <color theme="3"/>
      <name val="宋体"/>
      <charset val="134"/>
      <scheme val="minor"/>
    </font>
    <font>
      <b/>
      <sz val="11"/>
      <color rgb="FFFFFFFF"/>
      <name val="宋体"/>
      <charset val="0"/>
      <scheme val="minor"/>
    </font>
    <font>
      <sz val="11"/>
      <name val="宋体"/>
      <charset val="134"/>
    </font>
    <font>
      <sz val="10"/>
      <name val="Arial"/>
      <charset val="134"/>
    </font>
    <font>
      <sz val="11"/>
      <color indexed="8"/>
      <name val="Tahoma"/>
      <charset val="134"/>
    </font>
  </fonts>
  <fills count="33">
    <fill>
      <patternFill patternType="none"/>
    </fill>
    <fill>
      <patternFill patternType="gray125"/>
    </fill>
    <fill>
      <patternFill patternType="solid">
        <fgColor theme="8"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4"/>
        <bgColor indexed="64"/>
      </patternFill>
    </fill>
    <fill>
      <patternFill patternType="solid">
        <fgColor theme="5"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78">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16" fillId="6" borderId="0" applyNumberFormat="0" applyBorder="0" applyAlignment="0" applyProtection="0">
      <alignment vertical="center"/>
    </xf>
    <xf numFmtId="0" fontId="19" fillId="7" borderId="3" applyNumberFormat="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21" fillId="11" borderId="0" applyNumberFormat="0" applyBorder="0" applyAlignment="0" applyProtection="0">
      <alignment vertical="center"/>
    </xf>
    <xf numFmtId="43" fontId="0" fillId="0" borderId="0" applyFont="0" applyFill="0" applyBorder="0" applyAlignment="0" applyProtection="0">
      <alignment vertical="center"/>
    </xf>
    <xf numFmtId="0" fontId="13" fillId="14" borderId="0" applyNumberFormat="0" applyBorder="0" applyAlignment="0" applyProtection="0">
      <alignment vertical="center"/>
    </xf>
    <xf numFmtId="0" fontId="0" fillId="0" borderId="0">
      <alignment vertical="center"/>
    </xf>
    <xf numFmtId="0" fontId="15" fillId="0" borderId="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8" borderId="5" applyNumberFormat="0" applyFont="0" applyAlignment="0" applyProtection="0">
      <alignment vertical="center"/>
    </xf>
    <xf numFmtId="0" fontId="13" fillId="20" borderId="0" applyNumberFormat="0" applyBorder="0" applyAlignment="0" applyProtection="0">
      <alignment vertical="center"/>
    </xf>
    <xf numFmtId="0" fontId="15" fillId="0" borderId="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0" borderId="0">
      <alignment vertical="center"/>
    </xf>
    <xf numFmtId="0" fontId="0" fillId="0" borderId="0">
      <alignment vertical="center"/>
    </xf>
    <xf numFmtId="0" fontId="24" fillId="0" borderId="0" applyNumberFormat="0" applyFill="0" applyBorder="0" applyAlignment="0" applyProtection="0">
      <alignment vertical="center"/>
    </xf>
    <xf numFmtId="0" fontId="17" fillId="0" borderId="2" applyNumberFormat="0" applyFill="0" applyAlignment="0" applyProtection="0">
      <alignment vertical="center"/>
    </xf>
    <xf numFmtId="0" fontId="32" fillId="0" borderId="2" applyNumberFormat="0" applyFill="0" applyAlignment="0" applyProtection="0">
      <alignment vertical="center"/>
    </xf>
    <xf numFmtId="0" fontId="13" fillId="5" borderId="0" applyNumberFormat="0" applyBorder="0" applyAlignment="0" applyProtection="0">
      <alignment vertical="center"/>
    </xf>
    <xf numFmtId="0" fontId="20" fillId="0" borderId="4" applyNumberFormat="0" applyFill="0" applyAlignment="0" applyProtection="0">
      <alignment vertical="center"/>
    </xf>
    <xf numFmtId="0" fontId="13" fillId="21" borderId="0" applyNumberFormat="0" applyBorder="0" applyAlignment="0" applyProtection="0">
      <alignment vertical="center"/>
    </xf>
    <xf numFmtId="0" fontId="28" fillId="15" borderId="7" applyNumberFormat="0" applyAlignment="0" applyProtection="0">
      <alignment vertical="center"/>
    </xf>
    <xf numFmtId="0" fontId="23" fillId="15" borderId="3" applyNumberFormat="0" applyAlignment="0" applyProtection="0">
      <alignment vertical="center"/>
    </xf>
    <xf numFmtId="0" fontId="33" fillId="24" borderId="9" applyNumberFormat="0" applyAlignment="0" applyProtection="0">
      <alignment vertical="center"/>
    </xf>
    <xf numFmtId="0" fontId="16" fillId="25" borderId="0" applyNumberFormat="0" applyBorder="0" applyAlignment="0" applyProtection="0">
      <alignment vertical="center"/>
    </xf>
    <xf numFmtId="0" fontId="13" fillId="19" borderId="0" applyNumberFormat="0" applyBorder="0" applyAlignment="0" applyProtection="0">
      <alignment vertical="center"/>
    </xf>
    <xf numFmtId="0" fontId="27" fillId="0" borderId="6" applyNumberFormat="0" applyFill="0" applyAlignment="0" applyProtection="0">
      <alignment vertical="center"/>
    </xf>
    <xf numFmtId="0" fontId="29" fillId="0" borderId="8" applyNumberFormat="0" applyFill="0" applyAlignment="0" applyProtection="0">
      <alignment vertical="center"/>
    </xf>
    <xf numFmtId="0" fontId="18" fillId="4" borderId="0" applyNumberFormat="0" applyBorder="0" applyAlignment="0" applyProtection="0">
      <alignment vertical="center"/>
    </xf>
    <xf numFmtId="0" fontId="22" fillId="13" borderId="0" applyNumberFormat="0" applyBorder="0" applyAlignment="0" applyProtection="0">
      <alignment vertical="center"/>
    </xf>
    <xf numFmtId="0" fontId="16" fillId="17" borderId="0" applyNumberFormat="0" applyBorder="0" applyAlignment="0" applyProtection="0">
      <alignment vertical="center"/>
    </xf>
    <xf numFmtId="0" fontId="0" fillId="0" borderId="0">
      <alignment vertical="center"/>
    </xf>
    <xf numFmtId="0" fontId="13" fillId="27" borderId="0" applyNumberFormat="0" applyBorder="0" applyAlignment="0" applyProtection="0">
      <alignment vertical="center"/>
    </xf>
    <xf numFmtId="0" fontId="16" fillId="9" borderId="0" applyNumberFormat="0" applyBorder="0" applyAlignment="0" applyProtection="0">
      <alignment vertical="center"/>
    </xf>
    <xf numFmtId="0" fontId="16" fillId="23" borderId="0" applyNumberFormat="0" applyBorder="0" applyAlignment="0" applyProtection="0">
      <alignment vertical="center"/>
    </xf>
    <xf numFmtId="0" fontId="16" fillId="12" borderId="0" applyNumberFormat="0" applyBorder="0" applyAlignment="0" applyProtection="0">
      <alignment vertical="center"/>
    </xf>
    <xf numFmtId="0" fontId="16" fillId="28" borderId="0" applyNumberFormat="0" applyBorder="0" applyAlignment="0" applyProtection="0">
      <alignment vertical="center"/>
    </xf>
    <xf numFmtId="0" fontId="13" fillId="22" borderId="0" applyNumberFormat="0" applyBorder="0" applyAlignment="0" applyProtection="0">
      <alignment vertical="center"/>
    </xf>
    <xf numFmtId="0" fontId="14" fillId="0" borderId="0"/>
    <xf numFmtId="0" fontId="13" fillId="26" borderId="0" applyNumberFormat="0" applyBorder="0" applyAlignment="0" applyProtection="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13" fillId="29" borderId="0" applyNumberFormat="0" applyBorder="0" applyAlignment="0" applyProtection="0">
      <alignment vertical="center"/>
    </xf>
    <xf numFmtId="0" fontId="16" fillId="3" borderId="0" applyNumberFormat="0" applyBorder="0" applyAlignment="0" applyProtection="0">
      <alignment vertical="center"/>
    </xf>
    <xf numFmtId="0" fontId="13" fillId="2" borderId="0" applyNumberFormat="0" applyBorder="0" applyAlignment="0" applyProtection="0">
      <alignment vertical="center"/>
    </xf>
    <xf numFmtId="0" fontId="13" fillId="31" borderId="0" applyNumberFormat="0" applyBorder="0" applyAlignment="0" applyProtection="0">
      <alignment vertical="center"/>
    </xf>
    <xf numFmtId="0" fontId="15" fillId="0" borderId="0">
      <alignment vertical="center"/>
    </xf>
    <xf numFmtId="0" fontId="0" fillId="0" borderId="0">
      <alignment vertical="center"/>
    </xf>
    <xf numFmtId="0" fontId="16" fillId="32" borderId="0" applyNumberFormat="0" applyBorder="0" applyAlignment="0" applyProtection="0">
      <alignment vertical="center"/>
    </xf>
    <xf numFmtId="0" fontId="13" fillId="30" borderId="0" applyNumberFormat="0" applyBorder="0" applyAlignment="0" applyProtection="0">
      <alignment vertical="center"/>
    </xf>
    <xf numFmtId="0" fontId="34" fillId="0" borderId="0">
      <alignment vertical="center"/>
    </xf>
    <xf numFmtId="0" fontId="35" fillId="0" borderId="0"/>
    <xf numFmtId="0" fontId="15"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5" fillId="0" borderId="0">
      <alignment vertical="center"/>
    </xf>
    <xf numFmtId="0" fontId="0" fillId="0" borderId="0">
      <alignment vertical="center"/>
    </xf>
    <xf numFmtId="0" fontId="14" fillId="0" borderId="0">
      <alignment vertical="center"/>
    </xf>
    <xf numFmtId="0" fontId="14" fillId="0" borderId="0"/>
    <xf numFmtId="0" fontId="36"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0" fillId="0" borderId="0">
      <alignment vertical="center"/>
    </xf>
    <xf numFmtId="0" fontId="0" fillId="0" borderId="0">
      <alignment vertical="center"/>
    </xf>
    <xf numFmtId="0" fontId="14" fillId="0" borderId="0">
      <alignment vertical="center"/>
    </xf>
  </cellStyleXfs>
  <cellXfs count="39">
    <xf numFmtId="0" fontId="0" fillId="0" borderId="0" xfId="0">
      <alignment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64" applyNumberFormat="1" applyFont="1" applyFill="1" applyBorder="1" applyAlignment="1" applyProtection="1">
      <alignment horizontal="center" vertical="center" wrapText="1"/>
    </xf>
    <xf numFmtId="0" fontId="6" fillId="0" borderId="1" xfId="64" applyFont="1" applyFill="1" applyBorder="1" applyAlignment="1">
      <alignment horizontal="center" vertical="center" wrapText="1"/>
    </xf>
    <xf numFmtId="0" fontId="6" fillId="0" borderId="1" xfId="64" applyNumberFormat="1" applyFont="1" applyFill="1" applyBorder="1" applyAlignment="1" applyProtection="1">
      <alignment horizontal="center" vertical="center" wrapText="1"/>
    </xf>
    <xf numFmtId="176" fontId="6" fillId="0" borderId="1"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8" fillId="0" borderId="0" xfId="0" applyFont="1" applyFill="1" applyAlignment="1">
      <alignment horizontal="right" vertical="center" wrapText="1"/>
    </xf>
    <xf numFmtId="177"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64" applyNumberFormat="1" applyFont="1" applyFill="1" applyBorder="1" applyAlignment="1" applyProtection="1">
      <alignment horizontal="center" vertical="center" wrapText="1"/>
    </xf>
    <xf numFmtId="0" fontId="11" fillId="0" borderId="1" xfId="64"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 xfId="64"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8" fillId="0" borderId="0" xfId="0" applyFont="1" applyFill="1" applyBorder="1" applyAlignment="1">
      <alignment horizontal="right" vertical="center" wrapText="1"/>
    </xf>
    <xf numFmtId="0" fontId="5" fillId="0" borderId="0"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10" fontId="2" fillId="0" borderId="0" xfId="0" applyNumberFormat="1" applyFont="1" applyFill="1" applyAlignment="1">
      <alignment horizontal="center" vertical="center" wrapText="1"/>
    </xf>
    <xf numFmtId="10" fontId="9" fillId="0" borderId="0" xfId="0" applyNumberFormat="1" applyFont="1" applyFill="1" applyBorder="1" applyAlignment="1">
      <alignment horizontal="center" vertical="center" wrapText="1"/>
    </xf>
  </cellXfs>
  <cellStyles count="78">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常规 12 2 3" xfId="11"/>
    <cellStyle name="常规 2 2 4 2 2" xfId="12"/>
    <cellStyle name="超链接" xfId="13" builtinId="8"/>
    <cellStyle name="百分比" xfId="14" builtinId="5"/>
    <cellStyle name="已访问的超链接" xfId="15" builtinId="9"/>
    <cellStyle name="注释" xfId="16" builtinId="10"/>
    <cellStyle name="60% - 强调文字颜色 2" xfId="17" builtinId="36"/>
    <cellStyle name="常规 12 2 2" xfId="18"/>
    <cellStyle name="标题 4" xfId="19" builtinId="19"/>
    <cellStyle name="警告文本" xfId="20" builtinId="11"/>
    <cellStyle name="标题" xfId="21" builtinId="15"/>
    <cellStyle name="常规 5 2" xfId="22"/>
    <cellStyle name="常规 12"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常规 8 2" xfId="40"/>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常规 11 2 2 3" xfId="4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常规 10" xfId="55"/>
    <cellStyle name="常规 2 3" xfId="56"/>
    <cellStyle name="40% - 强调文字颜色 6" xfId="57" builtinId="51"/>
    <cellStyle name="60% - 强调文字颜色 6" xfId="58" builtinId="52"/>
    <cellStyle name="常规 11" xfId="59"/>
    <cellStyle name="常规 2 4" xfId="60"/>
    <cellStyle name="常规 12 2" xfId="61"/>
    <cellStyle name="常规 5" xfId="62"/>
    <cellStyle name="常规 12 2 2 2" xfId="63"/>
    <cellStyle name="常规 13" xfId="64"/>
    <cellStyle name="常规 18" xfId="65"/>
    <cellStyle name="常规 2" xfId="66"/>
    <cellStyle name="常规 3" xfId="67"/>
    <cellStyle name="常规 3 2 2" xfId="68"/>
    <cellStyle name="常规 4" xfId="69"/>
    <cellStyle name="常规 5 3" xfId="70"/>
    <cellStyle name="常规 7 2" xfId="71"/>
    <cellStyle name="常规 8" xfId="72"/>
    <cellStyle name="常规 9" xfId="73"/>
    <cellStyle name="常规_Sheet1" xfId="74"/>
    <cellStyle name="常规 13 2" xfId="75"/>
    <cellStyle name="常规 2 2 2 2 2" xfId="76"/>
    <cellStyle name="常规 7" xfId="77"/>
  </cellStyles>
  <dxfs count="1">
    <dxf>
      <font>
        <name val="宋体"/>
        <scheme val="none"/>
        <b val="0"/>
        <i val="0"/>
        <strike val="0"/>
        <u val="none"/>
        <sz val="12"/>
        <color rgb="FF9C6500"/>
      </font>
      <fill>
        <patternFill patternType="solid">
          <bgColor rgb="FFFFEB9C"/>
        </patternFill>
      </fill>
    </dxf>
  </dxfs>
  <tableStyles count="0" defaultTableStyle="TableStyleMedium2" defaultPivotStyle="PivotStyleLight16"/>
  <colors>
    <mruColors>
      <color rgb="00FFFF00"/>
      <color rgb="0000B0F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
  <sheetViews>
    <sheetView tabSelected="1" view="pageBreakPreview" zoomScale="60" zoomScaleNormal="100" workbookViewId="0">
      <pane ySplit="5" topLeftCell="A6" activePane="bottomLeft" state="frozen"/>
      <selection/>
      <selection pane="bottomLeft" activeCell="A20" sqref="A20"/>
    </sheetView>
  </sheetViews>
  <sheetFormatPr defaultColWidth="9" defaultRowHeight="13.5"/>
  <cols>
    <col min="1" max="1" width="9.74166666666667" style="3" customWidth="1"/>
    <col min="2" max="2" width="14.525" style="3" customWidth="1"/>
    <col min="3" max="3" width="28.4333333333333" style="3" customWidth="1"/>
    <col min="4" max="4" width="11.3833333333333" style="3" customWidth="1"/>
    <col min="5" max="5" width="33.125" style="3" customWidth="1"/>
    <col min="6" max="6" width="15" style="3" customWidth="1"/>
    <col min="7" max="7" width="72.3416666666667" style="3" customWidth="1"/>
    <col min="8" max="8" width="25.2083333333333" style="3" customWidth="1"/>
    <col min="9" max="9" width="14.2666666666667" style="3" customWidth="1"/>
    <col min="10" max="10" width="14.35" style="3" customWidth="1"/>
    <col min="11" max="12" width="16.125" style="3" customWidth="1"/>
    <col min="13" max="13" width="13.625" style="3" customWidth="1"/>
    <col min="14" max="14" width="32.3583333333333" style="3" customWidth="1"/>
    <col min="15" max="15" width="11.3" style="3" customWidth="1"/>
    <col min="16" max="16" width="25.7833333333333" style="20" customWidth="1"/>
    <col min="17" max="17" width="12.625" style="13"/>
    <col min="18" max="18" width="15.2083333333333" style="3" customWidth="1"/>
    <col min="19" max="19" width="20.9333333333333" style="3" customWidth="1"/>
    <col min="20" max="16384" width="9" style="3"/>
  </cols>
  <sheetData>
    <row r="1" s="3" customFormat="1" ht="23" customHeight="1" spans="1:17">
      <c r="A1" s="1" t="s">
        <v>0</v>
      </c>
      <c r="B1" s="2"/>
      <c r="P1" s="20"/>
      <c r="Q1" s="13"/>
    </row>
    <row r="2" s="3" customFormat="1" ht="41.1" customHeight="1" spans="1:17">
      <c r="A2" s="4" t="s">
        <v>1</v>
      </c>
      <c r="B2" s="4"/>
      <c r="C2" s="4"/>
      <c r="D2" s="4"/>
      <c r="E2" s="4"/>
      <c r="F2" s="4"/>
      <c r="G2" s="4"/>
      <c r="H2" s="4"/>
      <c r="I2" s="4"/>
      <c r="J2" s="4"/>
      <c r="K2" s="4"/>
      <c r="L2" s="4"/>
      <c r="M2" s="4"/>
      <c r="N2" s="4"/>
      <c r="O2" s="4"/>
      <c r="P2" s="30"/>
      <c r="Q2" s="13"/>
    </row>
    <row r="3" s="3" customFormat="1" ht="20.1" customHeight="1" spans="1:17">
      <c r="A3" s="5"/>
      <c r="B3" s="5"/>
      <c r="C3" s="5"/>
      <c r="D3" s="5"/>
      <c r="E3" s="5"/>
      <c r="F3" s="5"/>
      <c r="G3" s="5"/>
      <c r="H3" s="5"/>
      <c r="I3" s="5"/>
      <c r="J3" s="5"/>
      <c r="K3" s="14"/>
      <c r="L3" s="14"/>
      <c r="M3" s="15" t="s">
        <v>2</v>
      </c>
      <c r="N3" s="15"/>
      <c r="P3" s="31"/>
      <c r="Q3" s="13"/>
    </row>
    <row r="4" s="3" customFormat="1" ht="25" customHeight="1" spans="1:17">
      <c r="A4" s="6" t="s">
        <v>3</v>
      </c>
      <c r="B4" s="6" t="s">
        <v>4</v>
      </c>
      <c r="C4" s="6" t="s">
        <v>5</v>
      </c>
      <c r="D4" s="6" t="s">
        <v>6</v>
      </c>
      <c r="E4" s="6" t="s">
        <v>7</v>
      </c>
      <c r="F4" s="6" t="s">
        <v>8</v>
      </c>
      <c r="G4" s="6" t="s">
        <v>9</v>
      </c>
      <c r="H4" s="6" t="s">
        <v>10</v>
      </c>
      <c r="I4" s="6" t="s">
        <v>11</v>
      </c>
      <c r="J4" s="6"/>
      <c r="K4" s="16" t="s">
        <v>12</v>
      </c>
      <c r="L4" s="6" t="s">
        <v>13</v>
      </c>
      <c r="M4" s="6" t="s">
        <v>14</v>
      </c>
      <c r="N4" s="6" t="s">
        <v>15</v>
      </c>
      <c r="O4" s="17" t="s">
        <v>16</v>
      </c>
      <c r="P4" s="32" t="s">
        <v>17</v>
      </c>
      <c r="Q4" s="13"/>
    </row>
    <row r="5" s="3" customFormat="1" ht="25" customHeight="1" spans="1:17">
      <c r="A5" s="6"/>
      <c r="B5" s="6"/>
      <c r="C5" s="6"/>
      <c r="D5" s="6"/>
      <c r="E5" s="6"/>
      <c r="F5" s="6"/>
      <c r="G5" s="6"/>
      <c r="H5" s="6"/>
      <c r="I5" s="6" t="s">
        <v>18</v>
      </c>
      <c r="J5" s="6" t="s">
        <v>19</v>
      </c>
      <c r="K5" s="16"/>
      <c r="L5" s="6"/>
      <c r="M5" s="6"/>
      <c r="N5" s="6"/>
      <c r="O5" s="17"/>
      <c r="P5" s="32"/>
      <c r="Q5" s="13"/>
    </row>
    <row r="6" s="3" customFormat="1" ht="98" customHeight="1" spans="1:18">
      <c r="A6" s="21">
        <v>1</v>
      </c>
      <c r="B6" s="22" t="s">
        <v>20</v>
      </c>
      <c r="C6" s="23" t="s">
        <v>21</v>
      </c>
      <c r="D6" s="23" t="s">
        <v>22</v>
      </c>
      <c r="E6" s="23" t="s">
        <v>23</v>
      </c>
      <c r="F6" s="24">
        <v>4.3947</v>
      </c>
      <c r="G6" s="23" t="s">
        <v>24</v>
      </c>
      <c r="H6" s="25">
        <v>44560</v>
      </c>
      <c r="I6" s="25" t="s">
        <v>25</v>
      </c>
      <c r="J6" s="22" t="s">
        <v>26</v>
      </c>
      <c r="K6" s="22" t="s">
        <v>27</v>
      </c>
      <c r="L6" s="22" t="s">
        <v>28</v>
      </c>
      <c r="M6" s="22" t="s">
        <v>29</v>
      </c>
      <c r="N6" s="22" t="s">
        <v>30</v>
      </c>
      <c r="O6" s="33"/>
      <c r="P6" s="34">
        <v>4.3947</v>
      </c>
      <c r="Q6" s="13" t="s">
        <v>31</v>
      </c>
      <c r="R6" s="37">
        <f>P6/F6</f>
        <v>1</v>
      </c>
    </row>
    <row r="7" s="3" customFormat="1" ht="125" customHeight="1" spans="1:18">
      <c r="A7" s="21">
        <v>2</v>
      </c>
      <c r="B7" s="22" t="s">
        <v>32</v>
      </c>
      <c r="C7" s="23" t="s">
        <v>33</v>
      </c>
      <c r="D7" s="23" t="s">
        <v>22</v>
      </c>
      <c r="E7" s="23" t="s">
        <v>34</v>
      </c>
      <c r="F7" s="24">
        <v>6.7598</v>
      </c>
      <c r="G7" s="23" t="s">
        <v>35</v>
      </c>
      <c r="H7" s="25">
        <v>44560</v>
      </c>
      <c r="I7" s="25" t="s">
        <v>36</v>
      </c>
      <c r="J7" s="22" t="s">
        <v>37</v>
      </c>
      <c r="K7" s="22" t="s">
        <v>27</v>
      </c>
      <c r="L7" s="22" t="s">
        <v>28</v>
      </c>
      <c r="M7" s="22" t="s">
        <v>29</v>
      </c>
      <c r="N7" s="22" t="s">
        <v>30</v>
      </c>
      <c r="O7" s="33"/>
      <c r="P7" s="34">
        <v>4.732</v>
      </c>
      <c r="Q7" s="13" t="s">
        <v>31</v>
      </c>
      <c r="R7" s="37">
        <f>P7/F7</f>
        <v>0.700020710671913</v>
      </c>
    </row>
    <row r="8" s="3" customFormat="1" ht="111" customHeight="1" spans="1:18">
      <c r="A8" s="21">
        <v>3</v>
      </c>
      <c r="B8" s="22" t="s">
        <v>38</v>
      </c>
      <c r="C8" s="23" t="s">
        <v>39</v>
      </c>
      <c r="D8" s="23" t="s">
        <v>22</v>
      </c>
      <c r="E8" s="23" t="s">
        <v>40</v>
      </c>
      <c r="F8" s="26">
        <v>7.17</v>
      </c>
      <c r="G8" s="23" t="s">
        <v>41</v>
      </c>
      <c r="H8" s="25">
        <v>44560</v>
      </c>
      <c r="I8" s="25" t="s">
        <v>42</v>
      </c>
      <c r="J8" s="22" t="s">
        <v>43</v>
      </c>
      <c r="K8" s="22" t="s">
        <v>27</v>
      </c>
      <c r="L8" s="22" t="s">
        <v>28</v>
      </c>
      <c r="M8" s="22" t="s">
        <v>29</v>
      </c>
      <c r="N8" s="22" t="s">
        <v>30</v>
      </c>
      <c r="O8" s="33"/>
      <c r="P8" s="35">
        <v>7.17</v>
      </c>
      <c r="Q8" s="13" t="s">
        <v>31</v>
      </c>
      <c r="R8" s="37">
        <f>P8/F8</f>
        <v>1</v>
      </c>
    </row>
    <row r="9" s="3" customFormat="1" ht="111" customHeight="1" spans="1:18">
      <c r="A9" s="21">
        <v>4</v>
      </c>
      <c r="B9" s="22" t="s">
        <v>44</v>
      </c>
      <c r="C9" s="23" t="s">
        <v>45</v>
      </c>
      <c r="D9" s="23" t="s">
        <v>22</v>
      </c>
      <c r="E9" s="23" t="s">
        <v>46</v>
      </c>
      <c r="F9" s="26">
        <v>14.3641</v>
      </c>
      <c r="G9" s="23" t="s">
        <v>47</v>
      </c>
      <c r="H9" s="25">
        <v>44560</v>
      </c>
      <c r="I9" s="25" t="s">
        <v>48</v>
      </c>
      <c r="J9" s="22" t="s">
        <v>49</v>
      </c>
      <c r="K9" s="22" t="s">
        <v>27</v>
      </c>
      <c r="L9" s="22" t="s">
        <v>28</v>
      </c>
      <c r="M9" s="22" t="s">
        <v>29</v>
      </c>
      <c r="N9" s="22" t="s">
        <v>30</v>
      </c>
      <c r="O9" s="33"/>
      <c r="P9" s="35"/>
      <c r="Q9" s="13"/>
      <c r="R9" s="37"/>
    </row>
    <row r="10" s="3" customFormat="1" ht="111" customHeight="1" spans="1:18">
      <c r="A10" s="21">
        <v>5</v>
      </c>
      <c r="B10" s="22" t="s">
        <v>50</v>
      </c>
      <c r="C10" s="23" t="s">
        <v>51</v>
      </c>
      <c r="D10" s="23" t="s">
        <v>22</v>
      </c>
      <c r="E10" s="23" t="s">
        <v>52</v>
      </c>
      <c r="F10" s="26">
        <v>7.1</v>
      </c>
      <c r="G10" s="23" t="s">
        <v>53</v>
      </c>
      <c r="H10" s="25">
        <v>44560</v>
      </c>
      <c r="I10" s="25" t="s">
        <v>54</v>
      </c>
      <c r="J10" s="22" t="s">
        <v>55</v>
      </c>
      <c r="K10" s="22" t="s">
        <v>27</v>
      </c>
      <c r="L10" s="22" t="s">
        <v>28</v>
      </c>
      <c r="M10" s="22" t="s">
        <v>56</v>
      </c>
      <c r="N10" s="22" t="s">
        <v>30</v>
      </c>
      <c r="O10" s="33"/>
      <c r="P10" s="35">
        <v>7</v>
      </c>
      <c r="Q10" s="13"/>
      <c r="R10" s="37"/>
    </row>
    <row r="11" s="3" customFormat="1" ht="158" customHeight="1" spans="1:18">
      <c r="A11" s="21">
        <v>6</v>
      </c>
      <c r="B11" s="22" t="s">
        <v>57</v>
      </c>
      <c r="C11" s="23" t="s">
        <v>58</v>
      </c>
      <c r="D11" s="23" t="s">
        <v>22</v>
      </c>
      <c r="E11" s="23" t="s">
        <v>59</v>
      </c>
      <c r="F11" s="26">
        <v>5</v>
      </c>
      <c r="G11" s="23" t="s">
        <v>60</v>
      </c>
      <c r="H11" s="25">
        <v>44560</v>
      </c>
      <c r="I11" s="25" t="s">
        <v>61</v>
      </c>
      <c r="J11" s="22" t="s">
        <v>62</v>
      </c>
      <c r="K11" s="22" t="s">
        <v>27</v>
      </c>
      <c r="L11" s="22" t="s">
        <v>28</v>
      </c>
      <c r="M11" s="22" t="s">
        <v>29</v>
      </c>
      <c r="N11" s="22" t="s">
        <v>30</v>
      </c>
      <c r="O11" s="33"/>
      <c r="P11" s="35">
        <v>5</v>
      </c>
      <c r="Q11" s="13" t="s">
        <v>31</v>
      </c>
      <c r="R11" s="37">
        <f>P11/F11</f>
        <v>1</v>
      </c>
    </row>
    <row r="12" s="3" customFormat="1" ht="125" customHeight="1" spans="1:18">
      <c r="A12" s="21">
        <v>7</v>
      </c>
      <c r="B12" s="22" t="s">
        <v>63</v>
      </c>
      <c r="C12" s="23" t="s">
        <v>64</v>
      </c>
      <c r="D12" s="23" t="s">
        <v>22</v>
      </c>
      <c r="E12" s="23" t="s">
        <v>65</v>
      </c>
      <c r="F12" s="24">
        <v>11</v>
      </c>
      <c r="G12" s="23" t="s">
        <v>66</v>
      </c>
      <c r="H12" s="25">
        <v>44560</v>
      </c>
      <c r="I12" s="25" t="s">
        <v>67</v>
      </c>
      <c r="J12" s="22" t="s">
        <v>68</v>
      </c>
      <c r="K12" s="22" t="s">
        <v>27</v>
      </c>
      <c r="L12" s="22" t="s">
        <v>28</v>
      </c>
      <c r="M12" s="22" t="s">
        <v>29</v>
      </c>
      <c r="N12" s="22" t="s">
        <v>30</v>
      </c>
      <c r="O12" s="33"/>
      <c r="P12" s="34">
        <v>11</v>
      </c>
      <c r="Q12" s="13" t="s">
        <v>31</v>
      </c>
      <c r="R12" s="37">
        <f>P12/F12</f>
        <v>1</v>
      </c>
    </row>
    <row r="13" s="3" customFormat="1" ht="108" customHeight="1" spans="1:19">
      <c r="A13" s="21">
        <v>8</v>
      </c>
      <c r="B13" s="22" t="s">
        <v>69</v>
      </c>
      <c r="C13" s="23" t="s">
        <v>70</v>
      </c>
      <c r="D13" s="23" t="s">
        <v>22</v>
      </c>
      <c r="E13" s="23" t="s">
        <v>71</v>
      </c>
      <c r="F13" s="24">
        <v>547</v>
      </c>
      <c r="G13" s="23" t="s">
        <v>72</v>
      </c>
      <c r="H13" s="25">
        <v>44560</v>
      </c>
      <c r="I13" s="25" t="s">
        <v>73</v>
      </c>
      <c r="J13" s="22" t="s">
        <v>74</v>
      </c>
      <c r="K13" s="22" t="s">
        <v>75</v>
      </c>
      <c r="L13" s="22" t="s">
        <v>28</v>
      </c>
      <c r="M13" s="22" t="s">
        <v>69</v>
      </c>
      <c r="N13" s="22" t="s">
        <v>76</v>
      </c>
      <c r="O13" s="33"/>
      <c r="P13" s="34">
        <v>547</v>
      </c>
      <c r="Q13" s="13" t="s">
        <v>31</v>
      </c>
      <c r="R13" s="37">
        <f t="shared" ref="R13:R18" si="0">P13/F13</f>
        <v>1</v>
      </c>
      <c r="S13" s="3">
        <v>234.6737</v>
      </c>
    </row>
    <row r="14" s="3" customFormat="1" ht="108" customHeight="1" spans="1:19">
      <c r="A14" s="21">
        <v>9</v>
      </c>
      <c r="B14" s="22" t="s">
        <v>69</v>
      </c>
      <c r="C14" s="23" t="s">
        <v>77</v>
      </c>
      <c r="D14" s="23" t="s">
        <v>22</v>
      </c>
      <c r="E14" s="23" t="s">
        <v>20</v>
      </c>
      <c r="F14" s="24">
        <v>455</v>
      </c>
      <c r="G14" s="23" t="s">
        <v>78</v>
      </c>
      <c r="H14" s="25">
        <v>44560</v>
      </c>
      <c r="I14" s="25" t="s">
        <v>79</v>
      </c>
      <c r="J14" s="22" t="s">
        <v>80</v>
      </c>
      <c r="K14" s="22" t="s">
        <v>75</v>
      </c>
      <c r="L14" s="22" t="s">
        <v>28</v>
      </c>
      <c r="M14" s="22" t="s">
        <v>69</v>
      </c>
      <c r="N14" s="22" t="s">
        <v>76</v>
      </c>
      <c r="O14" s="33"/>
      <c r="P14" s="34">
        <v>455</v>
      </c>
      <c r="Q14" s="13" t="s">
        <v>31</v>
      </c>
      <c r="R14" s="37">
        <f t="shared" si="0"/>
        <v>1</v>
      </c>
      <c r="S14" s="3">
        <v>196.4896</v>
      </c>
    </row>
    <row r="15" s="3" customFormat="1" ht="108" customHeight="1" spans="1:19">
      <c r="A15" s="21">
        <v>10</v>
      </c>
      <c r="B15" s="22" t="s">
        <v>69</v>
      </c>
      <c r="C15" s="23" t="s">
        <v>81</v>
      </c>
      <c r="D15" s="23" t="s">
        <v>22</v>
      </c>
      <c r="E15" s="23" t="s">
        <v>20</v>
      </c>
      <c r="F15" s="24">
        <v>455</v>
      </c>
      <c r="G15" s="23" t="s">
        <v>82</v>
      </c>
      <c r="H15" s="25">
        <v>44560</v>
      </c>
      <c r="I15" s="25" t="s">
        <v>83</v>
      </c>
      <c r="J15" s="22" t="s">
        <v>84</v>
      </c>
      <c r="K15" s="22" t="s">
        <v>75</v>
      </c>
      <c r="L15" s="22" t="s">
        <v>28</v>
      </c>
      <c r="M15" s="22" t="s">
        <v>69</v>
      </c>
      <c r="N15" s="22" t="s">
        <v>76</v>
      </c>
      <c r="O15" s="33"/>
      <c r="P15" s="34">
        <v>455</v>
      </c>
      <c r="Q15" s="13" t="s">
        <v>31</v>
      </c>
      <c r="R15" s="37">
        <f t="shared" si="0"/>
        <v>1</v>
      </c>
      <c r="S15" s="3">
        <v>196.1984</v>
      </c>
    </row>
    <row r="16" s="3" customFormat="1" ht="108" customHeight="1" spans="1:19">
      <c r="A16" s="21">
        <v>11</v>
      </c>
      <c r="B16" s="22" t="s">
        <v>69</v>
      </c>
      <c r="C16" s="23" t="s">
        <v>85</v>
      </c>
      <c r="D16" s="23" t="s">
        <v>22</v>
      </c>
      <c r="E16" s="23" t="s">
        <v>86</v>
      </c>
      <c r="F16" s="24">
        <v>464</v>
      </c>
      <c r="G16" s="23" t="s">
        <v>87</v>
      </c>
      <c r="H16" s="25">
        <v>44560</v>
      </c>
      <c r="I16" s="25" t="s">
        <v>88</v>
      </c>
      <c r="J16" s="22" t="s">
        <v>89</v>
      </c>
      <c r="K16" s="22" t="s">
        <v>75</v>
      </c>
      <c r="L16" s="22" t="s">
        <v>28</v>
      </c>
      <c r="M16" s="22" t="s">
        <v>69</v>
      </c>
      <c r="N16" s="22" t="s">
        <v>76</v>
      </c>
      <c r="O16" s="33"/>
      <c r="P16" s="34">
        <v>464</v>
      </c>
      <c r="Q16" s="13" t="s">
        <v>31</v>
      </c>
      <c r="R16" s="37">
        <f t="shared" si="0"/>
        <v>1</v>
      </c>
      <c r="S16" s="3">
        <v>200.1101</v>
      </c>
    </row>
    <row r="17" s="3" customFormat="1" ht="108" customHeight="1" spans="1:19">
      <c r="A17" s="21">
        <v>12</v>
      </c>
      <c r="B17" s="22" t="s">
        <v>69</v>
      </c>
      <c r="C17" s="23" t="s">
        <v>90</v>
      </c>
      <c r="D17" s="23" t="s">
        <v>22</v>
      </c>
      <c r="E17" s="23" t="s">
        <v>91</v>
      </c>
      <c r="F17" s="24">
        <v>615</v>
      </c>
      <c r="G17" s="23" t="s">
        <v>92</v>
      </c>
      <c r="H17" s="25">
        <v>44560</v>
      </c>
      <c r="I17" s="25" t="s">
        <v>93</v>
      </c>
      <c r="J17" s="22" t="s">
        <v>94</v>
      </c>
      <c r="K17" s="22" t="s">
        <v>75</v>
      </c>
      <c r="L17" s="22" t="s">
        <v>28</v>
      </c>
      <c r="M17" s="22" t="s">
        <v>69</v>
      </c>
      <c r="N17" s="22" t="s">
        <v>76</v>
      </c>
      <c r="O17" s="33"/>
      <c r="P17" s="34">
        <v>615</v>
      </c>
      <c r="Q17" s="13" t="s">
        <v>31</v>
      </c>
      <c r="R17" s="37">
        <f t="shared" si="0"/>
        <v>1</v>
      </c>
      <c r="S17" s="3">
        <v>264.8233</v>
      </c>
    </row>
    <row r="18" s="3" customFormat="1" ht="108" customHeight="1" spans="1:18">
      <c r="A18" s="21">
        <v>13</v>
      </c>
      <c r="B18" s="22" t="s">
        <v>69</v>
      </c>
      <c r="C18" s="23" t="s">
        <v>95</v>
      </c>
      <c r="D18" s="23" t="s">
        <v>22</v>
      </c>
      <c r="E18" s="23" t="s">
        <v>96</v>
      </c>
      <c r="F18" s="24">
        <v>19.392</v>
      </c>
      <c r="G18" s="23" t="s">
        <v>97</v>
      </c>
      <c r="H18" s="25">
        <v>44560</v>
      </c>
      <c r="I18" s="25" t="s">
        <v>98</v>
      </c>
      <c r="J18" s="22" t="s">
        <v>99</v>
      </c>
      <c r="K18" s="22" t="s">
        <v>75</v>
      </c>
      <c r="L18" s="22" t="s">
        <v>28</v>
      </c>
      <c r="M18" s="22" t="s">
        <v>69</v>
      </c>
      <c r="N18" s="22" t="s">
        <v>100</v>
      </c>
      <c r="O18" s="33"/>
      <c r="P18" s="34">
        <v>19.392</v>
      </c>
      <c r="Q18" s="13" t="s">
        <v>31</v>
      </c>
      <c r="R18" s="37">
        <f t="shared" si="0"/>
        <v>1</v>
      </c>
    </row>
    <row r="19" s="3" customFormat="1" ht="336" customHeight="1" spans="1:18">
      <c r="A19" s="21">
        <v>14</v>
      </c>
      <c r="B19" s="22" t="s">
        <v>101</v>
      </c>
      <c r="C19" s="23" t="s">
        <v>102</v>
      </c>
      <c r="D19" s="23" t="s">
        <v>22</v>
      </c>
      <c r="E19" s="23" t="s">
        <v>103</v>
      </c>
      <c r="F19" s="26">
        <v>4000</v>
      </c>
      <c r="G19" s="23" t="s">
        <v>104</v>
      </c>
      <c r="H19" s="25">
        <v>44560</v>
      </c>
      <c r="I19" s="25" t="s">
        <v>105</v>
      </c>
      <c r="J19" s="22" t="s">
        <v>106</v>
      </c>
      <c r="K19" s="22" t="s">
        <v>107</v>
      </c>
      <c r="L19" s="22" t="s">
        <v>108</v>
      </c>
      <c r="M19" s="22" t="s">
        <v>101</v>
      </c>
      <c r="N19" s="22" t="s">
        <v>109</v>
      </c>
      <c r="O19" s="33"/>
      <c r="P19" s="35">
        <v>4000</v>
      </c>
      <c r="Q19" s="13"/>
      <c r="R19" s="37"/>
    </row>
    <row r="20" s="19" customFormat="1" ht="93" customHeight="1" spans="1:17">
      <c r="A20" s="27" t="s">
        <v>110</v>
      </c>
      <c r="B20" s="27"/>
      <c r="C20" s="27"/>
      <c r="D20" s="27"/>
      <c r="E20" s="27"/>
      <c r="F20" s="28">
        <f>SUM(F6:F19)</f>
        <v>6611.1806</v>
      </c>
      <c r="G20" s="29"/>
      <c r="H20" s="29"/>
      <c r="I20" s="27"/>
      <c r="J20" s="27"/>
      <c r="K20" s="27"/>
      <c r="L20" s="27"/>
      <c r="M20" s="27"/>
      <c r="N20" s="27"/>
      <c r="O20" s="27"/>
      <c r="P20" s="36"/>
      <c r="Q20" s="38"/>
    </row>
  </sheetData>
  <autoFilter ref="A5:R20">
    <extLst/>
  </autoFilter>
  <mergeCells count="18">
    <mergeCell ref="A1:B1"/>
    <mergeCell ref="A2:O2"/>
    <mergeCell ref="M3:N3"/>
    <mergeCell ref="I4:J4"/>
    <mergeCell ref="A4:A5"/>
    <mergeCell ref="B4:B5"/>
    <mergeCell ref="C4:C5"/>
    <mergeCell ref="D4:D5"/>
    <mergeCell ref="E4:E5"/>
    <mergeCell ref="F4:F5"/>
    <mergeCell ref="G4:G5"/>
    <mergeCell ref="H4:H5"/>
    <mergeCell ref="K4:K5"/>
    <mergeCell ref="L4:L5"/>
    <mergeCell ref="M4:M5"/>
    <mergeCell ref="N4:N5"/>
    <mergeCell ref="O4:O5"/>
    <mergeCell ref="P4:P5"/>
  </mergeCells>
  <conditionalFormatting sqref="K4">
    <cfRule type="duplicateValues" dxfId="0" priority="3"/>
    <cfRule type="duplicateValues" dxfId="0" priority="2"/>
    <cfRule type="duplicateValues" dxfId="0" priority="1"/>
  </conditionalFormatting>
  <pageMargins left="0.590277777777778" right="0.590277777777778" top="0.432638888888889" bottom="0.826388888888889" header="0.196527777777778" footer="0.511805555555556"/>
  <pageSetup paperSize="9" scale="41" orientation="landscape" horizontalDpi="600"/>
  <headerFooter>
    <oddFooter>&amp;C第 &amp;P 页，共 &amp;N 页</oddFooter>
  </headerFooter>
  <rowBreaks count="3" manualBreakCount="3">
    <brk id="20" max="16383" man="1"/>
    <brk id="20" max="16383" man="1"/>
    <brk id="2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4:P11"/>
  <sheetViews>
    <sheetView workbookViewId="0">
      <selection activeCell="G18" sqref="G18"/>
    </sheetView>
  </sheetViews>
  <sheetFormatPr defaultColWidth="9" defaultRowHeight="13.5"/>
  <cols>
    <col min="3" max="3" width="26" customWidth="1"/>
    <col min="4" max="4" width="17" customWidth="1"/>
    <col min="7" max="7" width="51.375" customWidth="1"/>
    <col min="14" max="14" width="19.875" customWidth="1"/>
  </cols>
  <sheetData>
    <row r="4" ht="14.25" spans="1:16">
      <c r="A4" s="1" t="s">
        <v>0</v>
      </c>
      <c r="B4" s="2"/>
      <c r="C4" s="3"/>
      <c r="D4" s="3"/>
      <c r="E4" s="3"/>
      <c r="F4" s="3"/>
      <c r="G4" s="3"/>
      <c r="H4" s="3"/>
      <c r="I4" s="3"/>
      <c r="J4" s="3"/>
      <c r="K4" s="3"/>
      <c r="L4" s="3"/>
      <c r="M4" s="3"/>
      <c r="N4" s="3"/>
      <c r="O4" s="3"/>
      <c r="P4" s="13"/>
    </row>
    <row r="5" ht="28.5" spans="1:16">
      <c r="A5" s="4" t="s">
        <v>1</v>
      </c>
      <c r="B5" s="4"/>
      <c r="C5" s="4"/>
      <c r="D5" s="4"/>
      <c r="E5" s="4"/>
      <c r="F5" s="4"/>
      <c r="G5" s="4"/>
      <c r="H5" s="4"/>
      <c r="I5" s="4"/>
      <c r="J5" s="4"/>
      <c r="K5" s="4"/>
      <c r="L5" s="4"/>
      <c r="M5" s="4"/>
      <c r="N5" s="4"/>
      <c r="O5" s="4"/>
      <c r="P5" s="13"/>
    </row>
    <row r="6" ht="14.25" spans="1:16">
      <c r="A6" s="5"/>
      <c r="B6" s="5"/>
      <c r="C6" s="5"/>
      <c r="D6" s="5"/>
      <c r="E6" s="5"/>
      <c r="F6" s="5"/>
      <c r="G6" s="5"/>
      <c r="H6" s="5"/>
      <c r="I6" s="5"/>
      <c r="J6" s="5"/>
      <c r="K6" s="14"/>
      <c r="L6" s="14"/>
      <c r="M6" s="15"/>
      <c r="N6" s="15"/>
      <c r="O6" s="3"/>
      <c r="P6" s="13"/>
    </row>
    <row r="7" spans="1:16">
      <c r="A7" s="6" t="s">
        <v>3</v>
      </c>
      <c r="B7" s="6" t="s">
        <v>4</v>
      </c>
      <c r="C7" s="6" t="s">
        <v>5</v>
      </c>
      <c r="D7" s="6" t="s">
        <v>6</v>
      </c>
      <c r="E7" s="6" t="s">
        <v>7</v>
      </c>
      <c r="F7" s="6" t="s">
        <v>8</v>
      </c>
      <c r="G7" s="6" t="s">
        <v>9</v>
      </c>
      <c r="H7" s="6" t="s">
        <v>10</v>
      </c>
      <c r="I7" s="6" t="s">
        <v>11</v>
      </c>
      <c r="J7" s="6"/>
      <c r="K7" s="16" t="s">
        <v>12</v>
      </c>
      <c r="L7" s="6" t="s">
        <v>13</v>
      </c>
      <c r="M7" s="6" t="s">
        <v>14</v>
      </c>
      <c r="N7" s="6" t="s">
        <v>15</v>
      </c>
      <c r="O7" s="17" t="s">
        <v>16</v>
      </c>
      <c r="P7" s="13"/>
    </row>
    <row r="8" spans="1:16">
      <c r="A8" s="6"/>
      <c r="B8" s="6"/>
      <c r="C8" s="6"/>
      <c r="D8" s="6"/>
      <c r="E8" s="6"/>
      <c r="F8" s="6"/>
      <c r="G8" s="6"/>
      <c r="H8" s="6"/>
      <c r="I8" s="6" t="s">
        <v>111</v>
      </c>
      <c r="J8" s="6" t="s">
        <v>19</v>
      </c>
      <c r="K8" s="16"/>
      <c r="L8" s="6"/>
      <c r="M8" s="6"/>
      <c r="N8" s="6"/>
      <c r="O8" s="17"/>
      <c r="P8" s="13"/>
    </row>
    <row r="9" ht="54" spans="1:16">
      <c r="A9" s="7"/>
      <c r="B9" s="8" t="s">
        <v>86</v>
      </c>
      <c r="C9" s="9" t="s">
        <v>112</v>
      </c>
      <c r="D9" s="9" t="s">
        <v>22</v>
      </c>
      <c r="E9" s="9" t="s">
        <v>113</v>
      </c>
      <c r="F9" s="10">
        <v>126</v>
      </c>
      <c r="G9" s="11" t="s">
        <v>114</v>
      </c>
      <c r="H9" s="12"/>
      <c r="I9" s="12" t="s">
        <v>115</v>
      </c>
      <c r="J9" s="7" t="s">
        <v>116</v>
      </c>
      <c r="K9" s="7"/>
      <c r="L9" s="7"/>
      <c r="M9" s="7" t="s">
        <v>117</v>
      </c>
      <c r="N9" s="7" t="s">
        <v>118</v>
      </c>
      <c r="O9" s="18"/>
      <c r="P9" s="13" t="s">
        <v>119</v>
      </c>
    </row>
    <row r="10" ht="54" spans="1:16">
      <c r="A10" s="7"/>
      <c r="B10" s="7" t="s">
        <v>57</v>
      </c>
      <c r="C10" s="11" t="s">
        <v>120</v>
      </c>
      <c r="D10" s="11" t="s">
        <v>22</v>
      </c>
      <c r="E10" s="11" t="s">
        <v>121</v>
      </c>
      <c r="F10" s="10">
        <v>146</v>
      </c>
      <c r="G10" s="11" t="s">
        <v>122</v>
      </c>
      <c r="H10" s="12"/>
      <c r="I10" s="12" t="s">
        <v>123</v>
      </c>
      <c r="J10" s="7" t="s">
        <v>124</v>
      </c>
      <c r="K10" s="7"/>
      <c r="L10" s="7"/>
      <c r="M10" s="7" t="s">
        <v>117</v>
      </c>
      <c r="N10" s="7" t="s">
        <v>125</v>
      </c>
      <c r="O10" s="18"/>
      <c r="P10" s="13" t="s">
        <v>119</v>
      </c>
    </row>
    <row r="11" ht="54" spans="1:16">
      <c r="A11" s="7"/>
      <c r="B11" s="7" t="s">
        <v>57</v>
      </c>
      <c r="C11" s="11" t="s">
        <v>126</v>
      </c>
      <c r="D11" s="11" t="s">
        <v>22</v>
      </c>
      <c r="E11" s="11" t="s">
        <v>127</v>
      </c>
      <c r="F11" s="10">
        <v>115</v>
      </c>
      <c r="G11" s="11" t="s">
        <v>128</v>
      </c>
      <c r="H11" s="12"/>
      <c r="I11" s="12" t="s">
        <v>129</v>
      </c>
      <c r="J11" s="7" t="s">
        <v>130</v>
      </c>
      <c r="K11" s="7"/>
      <c r="L11" s="7"/>
      <c r="M11" s="7" t="s">
        <v>117</v>
      </c>
      <c r="N11" s="7" t="s">
        <v>131</v>
      </c>
      <c r="O11" s="18"/>
      <c r="P11" s="13" t="s">
        <v>119</v>
      </c>
    </row>
  </sheetData>
  <mergeCells count="17">
    <mergeCell ref="A4:B4"/>
    <mergeCell ref="A5:O5"/>
    <mergeCell ref="M6:N6"/>
    <mergeCell ref="I7:J7"/>
    <mergeCell ref="A7:A8"/>
    <mergeCell ref="B7:B8"/>
    <mergeCell ref="C7:C8"/>
    <mergeCell ref="D7:D8"/>
    <mergeCell ref="E7:E8"/>
    <mergeCell ref="F7:F8"/>
    <mergeCell ref="G7:G8"/>
    <mergeCell ref="H7:H8"/>
    <mergeCell ref="K7:K8"/>
    <mergeCell ref="L7:L8"/>
    <mergeCell ref="M7:M8"/>
    <mergeCell ref="N7:N8"/>
    <mergeCell ref="O7:O8"/>
  </mergeCells>
  <conditionalFormatting sqref="K7">
    <cfRule type="duplicateValues" dxfId="0" priority="3"/>
    <cfRule type="duplicateValues" dxfId="0" priority="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「奇迹」</cp:lastModifiedBy>
  <dcterms:created xsi:type="dcterms:W3CDTF">2018-02-27T11:14:00Z</dcterms:created>
  <cp:lastPrinted>2019-03-22T10:36:00Z</cp:lastPrinted>
  <dcterms:modified xsi:type="dcterms:W3CDTF">2021-11-11T02:30:25Z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KSORubyTemplateID" linkTarget="0">
    <vt:lpwstr>11</vt:lpwstr>
  </property>
  <property fmtid="{D5CDD505-2E9C-101B-9397-08002B2CF9AE}" pid="4" name="KSOReadingLayout">
    <vt:bool>true</vt:bool>
  </property>
  <property fmtid="{D5CDD505-2E9C-101B-9397-08002B2CF9AE}" pid="5" name="ICV">
    <vt:lpwstr>6F05D72634D840EE936E8178536659EC</vt:lpwstr>
  </property>
</Properties>
</file>