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5批" sheetId="6" r:id="rId1"/>
  </sheets>
  <definedNames>
    <definedName name="_xlnm._FilterDatabase" localSheetId="0" hidden="1">'15批'!$A$5:$W$80</definedName>
    <definedName name="_xlnm.Print_Area" localSheetId="0">'15批'!$A$1:$O$80</definedName>
    <definedName name="_xlnm.Print_Titles" localSheetId="0">'15批'!$2:$5</definedName>
  </definedNames>
  <calcPr calcId="144525" concurrentCalc="0"/>
</workbook>
</file>

<file path=xl/sharedStrings.xml><?xml version="1.0" encoding="utf-8"?>
<sst xmlns="http://schemas.openxmlformats.org/spreadsheetml/2006/main" count="834" uniqueCount="453">
  <si>
    <t>附件</t>
  </si>
  <si>
    <t>鲁山县2021年第十五批统筹整合使用财政涉农资金项目统计表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</si>
  <si>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</si>
  <si>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</si>
  <si>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</si>
  <si>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</si>
  <si>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</si>
  <si>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</si>
  <si>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</si>
  <si>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</si>
  <si>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</si>
  <si>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</si>
  <si>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</si>
  <si>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</si>
  <si>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</si>
  <si>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</si>
  <si>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</si>
  <si>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11月底前预计拨付金额</t>
  </si>
  <si>
    <t>覆盖户口</t>
  </si>
  <si>
    <t>覆盖人口</t>
  </si>
  <si>
    <t>背孜乡</t>
  </si>
  <si>
    <t>背孜乡长河村道路、桥建设项目</t>
  </si>
  <si>
    <t>基础设施</t>
  </si>
  <si>
    <t>长河村</t>
  </si>
  <si>
    <t>沥青道路（长757.6米，宽3米，厚7公分)；</t>
  </si>
  <si>
    <t>123户（脱贫户48户）</t>
  </si>
  <si>
    <t>467人（脱贫人口193人）</t>
  </si>
  <si>
    <t>平财预〔2020〕836号</t>
  </si>
  <si>
    <t>中央统筹</t>
  </si>
  <si>
    <t>县财政局</t>
  </si>
  <si>
    <t>改善群众交通条件，推进脱贫攻坚与乡村振兴有效衔接。</t>
  </si>
  <si>
    <t>董周乡</t>
  </si>
  <si>
    <t>董周乡龚庄村生产路建设项目</t>
  </si>
  <si>
    <t>龚庄村</t>
  </si>
  <si>
    <t>道路长1032米，宽3米，厚0.15米</t>
  </si>
  <si>
    <t>277户（脱贫户31户）</t>
  </si>
  <si>
    <t>1207人（脱贫人口86人）</t>
  </si>
  <si>
    <t>平财预〔2020〕880号</t>
  </si>
  <si>
    <t>县乡村振兴局</t>
  </si>
  <si>
    <t>改善群众生产生活条件，有效衔接乡村振兴工作</t>
  </si>
  <si>
    <t>董周乡郝沟村村内道路建设项目(场房村韩庄组至郝沟村)</t>
  </si>
  <si>
    <t>郝沟村</t>
  </si>
  <si>
    <t>硬化c25混凝土道路3473米，其中宽4.5米的1210米，宽4米的1890米，宽3米的373米，厚0.18米。</t>
  </si>
  <si>
    <t>299户（脱贫户45户）</t>
  </si>
  <si>
    <t>1244人（脱贫人口83人）</t>
  </si>
  <si>
    <t>平财预〔2021〕101号</t>
  </si>
  <si>
    <t>县交通局</t>
  </si>
  <si>
    <t>董周乡南张庄村食用菌大棚供水项目</t>
  </si>
  <si>
    <t>南张庄村</t>
  </si>
  <si>
    <t>改造食用菌大棚供水管网，安装水表。</t>
  </si>
  <si>
    <t>458户（脱贫户39户）</t>
  </si>
  <si>
    <t>1949人（脱贫人口123人）</t>
  </si>
  <si>
    <t>保障200座食用菌大棚的供水，促进食用菌产业稳步发展</t>
  </si>
  <si>
    <t>董周乡蔡庄村饮水建设项目</t>
  </si>
  <si>
    <t>蔡庄村</t>
  </si>
  <si>
    <t>饮水井一眼，无塔供水设备一套及铺设入户管网。</t>
  </si>
  <si>
    <t>154户（脱贫户20户）</t>
  </si>
  <si>
    <t>540人（脱贫人口59人）</t>
  </si>
  <si>
    <t>县水利局</t>
  </si>
  <si>
    <t>改善群众饮水条件</t>
  </si>
  <si>
    <t>董周乡龚庄村道路、护堰建设项目</t>
  </si>
  <si>
    <t>河南组：1、新建C25混凝土挡墙长320米，均高1.5米。2、新建C25混凝土铺底长160米，宽2米，厚0.1米。3、新建宽3.5米C25混凝土道路长40米，厚0.15米。4、新建直径1500mm混凝土涵管长23米。河北组：1、新建C25混凝土挡墙长220米，均高2米。2、新建C25混凝土铺底长110米，宽2米，厚0.1米。</t>
  </si>
  <si>
    <t>70户（脱贫户9户）</t>
  </si>
  <si>
    <t>287人（脱贫人口21人）</t>
  </si>
  <si>
    <t>解决群众出行，保障群众生命财产安全</t>
  </si>
  <si>
    <t>董周乡龚庄村香菇养菌大棚项目</t>
  </si>
  <si>
    <t>产业发展</t>
  </si>
  <si>
    <t>香菇养菌大棚项目</t>
  </si>
  <si>
    <t>1207人（脱贫人口103人）</t>
  </si>
  <si>
    <t>平财预〔2021〕539号</t>
  </si>
  <si>
    <t>县农业农村局</t>
  </si>
  <si>
    <t>项目使用方按照不低于投资额的10%落实带贫绩效用以壮大村集体经济，促进当地经济发展，带领贫困户脱贫致富</t>
  </si>
  <si>
    <t>观音寺乡</t>
  </si>
  <si>
    <t>观音寺太平堡村道路建设项目</t>
  </si>
  <si>
    <t>太平堡村</t>
  </si>
  <si>
    <t>新建混凝土路面道路长1200米，宽4.5米，厚度为0.2米</t>
  </si>
  <si>
    <t>526户（脱贫户141户）</t>
  </si>
  <si>
    <t>2006人（脱贫人口536人）</t>
  </si>
  <si>
    <t>解决群众出行难</t>
  </si>
  <si>
    <t>磙子营乡</t>
  </si>
  <si>
    <t>磙子营乡大尹庄村沥青道路建设项目</t>
  </si>
  <si>
    <t>大尹庄村</t>
  </si>
  <si>
    <t>新建沥青道路2445米，宽4米，厚0.05米。</t>
  </si>
  <si>
    <t>502人（脱贫人口32人）</t>
  </si>
  <si>
    <t>2270人（脱贫人口64人）</t>
  </si>
  <si>
    <t>改善群众生产生活条件，方便出行和运输</t>
  </si>
  <si>
    <t>磙子营乡农田水利设施巩固提升项目</t>
  </si>
  <si>
    <t>洗井79眼，机井首部配套79套，控制器、井房79套，铺设地埋线15.241km，配套充值仪5台，射频卡1185张。</t>
  </si>
  <si>
    <t>1600户（脱贫户250户）</t>
  </si>
  <si>
    <t>7700人（脱贫人口750人）</t>
  </si>
  <si>
    <t>平财预〔2021〕539号42.85万元
平财预〔2021〕79号115.2485万元</t>
  </si>
  <si>
    <t>改善灌溉面积0.55万亩</t>
  </si>
  <si>
    <t>库区乡</t>
  </si>
  <si>
    <t>库区乡黑虎石村安全饮水工程建设项目</t>
  </si>
  <si>
    <t>黑虎石村</t>
  </si>
  <si>
    <t>净水设施一套，简易房一座，管网4313米。</t>
  </si>
  <si>
    <t>88户（脱贫户26户）</t>
  </si>
  <si>
    <t>387人（脱贫人口62人）</t>
  </si>
  <si>
    <t>解决群众安全饮水问题</t>
  </si>
  <si>
    <t>库区乡西沟村排水渠建设项目</t>
  </si>
  <si>
    <t>西沟村</t>
  </si>
  <si>
    <t>1、主干渠：60高*50宽*312.9米；
2、次干渠：50高*40宽*441.1米；</t>
  </si>
  <si>
    <t>105户（脱贫户11户）</t>
  </si>
  <si>
    <t>498人（脱贫人口35人）</t>
  </si>
  <si>
    <t>改善群众居住环境条件，推进脱贫攻坚与乡村振兴有效衔接</t>
  </si>
  <si>
    <t>梁洼镇</t>
  </si>
  <si>
    <t>梁洼镇鹁鸽吴村石龙河至蛤蟆泉道路</t>
  </si>
  <si>
    <t>鹁鸽吴村</t>
  </si>
  <si>
    <t>新建4米宽道路1986米；3米宽192米，厚0.2米，C25结构。</t>
  </si>
  <si>
    <t>458户（脱贫户41户）</t>
  </si>
  <si>
    <t>1938人（脱贫人口121人）</t>
  </si>
  <si>
    <t>项目建成后可解决鹁鸽吴村及蛤蟆泉组、石龙河组等周边群众的出行难题。</t>
  </si>
  <si>
    <t>露峰街道</t>
  </si>
  <si>
    <t>露峰街道上洼社区道路建设项目</t>
  </si>
  <si>
    <t>上洼社区辛庄组</t>
  </si>
  <si>
    <t>建设沥青道路长850米，宽4.5米，厚0.07米。</t>
  </si>
  <si>
    <t>574户（脱贫户40户）</t>
  </si>
  <si>
    <t>2551人（脱贫户118人）</t>
  </si>
  <si>
    <t>方便群众生产生活，促进产业发展。</t>
  </si>
  <si>
    <t>马楼乡</t>
  </si>
  <si>
    <t>马楼乡高岸头村道路建设项目</t>
  </si>
  <si>
    <t>高岸头村</t>
  </si>
  <si>
    <t>新建沥青混凝土道路长460米，宽4.5米；长112米，宽3.5米，厚0.05米；C25砼混凝土道路长260米，宽3.5米，厚0.2米。</t>
  </si>
  <si>
    <t>145户（脱贫户10户）</t>
  </si>
  <si>
    <t>648人（脱贫人口30人）</t>
  </si>
  <si>
    <t>项目实施后，能够改善群众的出行条件，助力脱贫攻坚，贫困群众对项目实施效果非常满意。</t>
  </si>
  <si>
    <t>马楼乡老将庄村道路建设项目</t>
  </si>
  <si>
    <t>老将庄村</t>
  </si>
  <si>
    <t>新建C25砼混凝土道路长1320米，宽4米，厚0.2米；沥青混凝土道路长275米，宽4米，厚0.05米。</t>
  </si>
  <si>
    <t>482户（脱贫户41户）</t>
  </si>
  <si>
    <t>2037人（脱贫人口110人）</t>
  </si>
  <si>
    <t>马楼乡释寺村道路建设项目</t>
  </si>
  <si>
    <t>释寺村</t>
  </si>
  <si>
    <t>新建沥青混凝土道路长1865米，宽4.5米，厚0.05米。C25砼混凝土道路长635米，宽3.5米；长217米，宽3米，厚0.2米；排水沟等设施。</t>
  </si>
  <si>
    <t>625户（脱贫户64户）</t>
  </si>
  <si>
    <t>2680人（脱贫人口140人）</t>
  </si>
  <si>
    <t>马楼乡马楼村道路建设项目</t>
  </si>
  <si>
    <t>马楼村</t>
  </si>
  <si>
    <t>新建沥青混凝土道路长481米，宽4.5米；长490米，宽4米；长700米，宽3.5米，厚0.05米。</t>
  </si>
  <si>
    <t>791户（脱贫户38户）</t>
  </si>
  <si>
    <t>3250人（脱贫人口89人）</t>
  </si>
  <si>
    <t>马楼乡铁寨垣村道路建设项目</t>
  </si>
  <si>
    <t>铁寨垣村</t>
  </si>
  <si>
    <t>新建沥青混凝土道路长960米，宽4米，厚0.05米。</t>
  </si>
  <si>
    <t>342户（脱贫户23户）</t>
  </si>
  <si>
    <t>1392人（脱贫人口57人）</t>
  </si>
  <si>
    <t>马楼乡小石门村道路建设项目</t>
  </si>
  <si>
    <t>小石门村</t>
  </si>
  <si>
    <t>新建C25砼混凝土道路长709米，宽4米；长392米，宽4.5米，厚0.2米。</t>
  </si>
  <si>
    <t>528户（脱贫户44户）</t>
  </si>
  <si>
    <t>2143人（脱贫人口100人）</t>
  </si>
  <si>
    <t>马楼乡吴洼村道路建设项目</t>
  </si>
  <si>
    <t>吴洼村</t>
  </si>
  <si>
    <t>新建沥青混凝土道路长698米，宽4米；长338米，宽4.5米，厚0.05米。</t>
  </si>
  <si>
    <t>255户（脱贫户30户）</t>
  </si>
  <si>
    <t>1065人（脱贫人口47人）</t>
  </si>
  <si>
    <t>平财预〔2020〕819号36.1534万元
平财预〔2020〕875号9.4914万元</t>
  </si>
  <si>
    <t>中央统筹36.1534万元
中央统筹9.4914万元</t>
  </si>
  <si>
    <t>马楼乡楼东村道路建设项目</t>
  </si>
  <si>
    <t>楼东村</t>
  </si>
  <si>
    <t>新建沥青混凝土路面宽3.5米，长174米，厚0.05米；C25砼水泥混凝土道路宽4米，长1076米；宽3米，长40米，厚0.2米。</t>
  </si>
  <si>
    <t>379户（脱贫户29户）</t>
  </si>
  <si>
    <t>2011人（脱贫人口74人）</t>
  </si>
  <si>
    <t>马楼乡农田水利设施巩固提升项目</t>
  </si>
  <si>
    <t>洗井104眼，机井首部配套34套，控制器47套、井房34套，潜水电泵22套，铺设地埋线9.422km，检修38处，配套充值仪4台，架空线路0.19km，射频卡510张。</t>
  </si>
  <si>
    <t>5464户（脱贫户938户）</t>
  </si>
  <si>
    <t>23314人（脱贫人口2649人）</t>
  </si>
  <si>
    <t>改善灌溉面积0.24万亩</t>
  </si>
  <si>
    <t>四棵树乡</t>
  </si>
  <si>
    <t>四棵树乡平沟村道路、排水建设项目</t>
  </si>
  <si>
    <t>平沟村</t>
  </si>
  <si>
    <t>1、道路长：200m，宽4m，厚20，路边排水渠200m，2、挡墙：55m，高6.5m，垫层50cm。底宽2.8m，50cm垫层。下底2.3m，上底50m；护坡：长90m，地下80cm宽，1m高。斜护坡：高3m，厚60cm</t>
  </si>
  <si>
    <t>152户（脱贫户60户）</t>
  </si>
  <si>
    <t>557人（脱贫人口195人）</t>
  </si>
  <si>
    <t>解决群众出行，改善群众居住环境条件，推进脱贫攻坚与乡村振兴有效衔接</t>
  </si>
  <si>
    <t>土门办事处</t>
  </si>
  <si>
    <t>土门办事处构树庄村道路建设项目</t>
  </si>
  <si>
    <t>构树庄村</t>
  </si>
  <si>
    <t>1.新建C25混凝土道路硬化390米，宽3.5米，厚0.2米；2.新建M7.5浆砌石挡墙2处，其中1#挡墙长30米，2#挡墙长78米。</t>
  </si>
  <si>
    <t>39户（脱贫户11户）</t>
  </si>
  <si>
    <t>176人（脱贫人口39人）</t>
  </si>
  <si>
    <t>团城乡</t>
  </si>
  <si>
    <t>团城乡辣菜沟村道路建设项目</t>
  </si>
  <si>
    <t>辣菜沟村</t>
  </si>
  <si>
    <t>新修c25混凝土道路3.894千米，厚0.15米，其中2米宽40米；2.5米宽0.558千米；3米宽2.238米；3.5米宽0.918千米。</t>
  </si>
  <si>
    <t>371户（脱贫户65户）</t>
  </si>
  <si>
    <t>1584人（脱贫人口132人）</t>
  </si>
  <si>
    <t>团城乡寺沟村漫水坝建设项目</t>
  </si>
  <si>
    <t>寺沟村</t>
  </si>
  <si>
    <t>1、旧堰拆除并重新砌筑，长7米，高2米，宽0.4米；2、新建浆砌石漫水坝3处,长3米，高0.5米，宽0.5米3、新建浆砌石护底长60米，均宽3米</t>
  </si>
  <si>
    <t>42户（脱贫户13户）</t>
  </si>
  <si>
    <t>121人（脱贫人口39人）</t>
  </si>
  <si>
    <t>团城乡小团城村漫水桥建设项目</t>
  </si>
  <si>
    <t>小团城村</t>
  </si>
  <si>
    <t>1、新建漫水桥（含护桥引线）2座，改造漫水桥1座；2、新建道路硬化120米（学校边至漫水桥120米），宽4米。</t>
  </si>
  <si>
    <t>286户（脱贫户49户）</t>
  </si>
  <si>
    <t>1072人（脱贫人口140人）</t>
  </si>
  <si>
    <t>瓦屋镇</t>
  </si>
  <si>
    <t>瓦屋镇楼子河村老庄稞组通组路硬化项目</t>
  </si>
  <si>
    <t>楼子河村</t>
  </si>
  <si>
    <t>新建0.2米厚4.5米宽道路长1380米；0.15米厚3米宽道路长300米；浆砌石挡墙总长50米。</t>
  </si>
  <si>
    <t>534户（脱贫户197户）</t>
  </si>
  <si>
    <t>2136人（脱贫人口813人）</t>
  </si>
  <si>
    <t>平财预〔2021〕101号16.3635万元
平财预〔2021〕429号102.6565万元</t>
  </si>
  <si>
    <t>改善群众出行和运输问题</t>
  </si>
  <si>
    <t>瓦屋镇李老庄村音和沟组道路建设项目</t>
  </si>
  <si>
    <t>李老庄村</t>
  </si>
  <si>
    <t>新建20cm厚4.5米宽C25水泥混凝土道路长1415米；DN1500钢筋混凝土管12米。</t>
  </si>
  <si>
    <t>48户（脱贫户7户）</t>
  </si>
  <si>
    <t>236人（脱贫人口24人）</t>
  </si>
  <si>
    <t>平财预〔2020〕819号</t>
  </si>
  <si>
    <t>瓦屋镇长畛地村道路建设项目</t>
  </si>
  <si>
    <t>长畛地村</t>
  </si>
  <si>
    <t>1、新建道路长450米，均宽3米，厚0.2米；2、新建道路长980米，均宽3.5米，厚0.2米；3、新建道路长110米，均宽3米，厚0.2米；</t>
  </si>
  <si>
    <t>628户（脱贫户37户）</t>
  </si>
  <si>
    <t>1724人（脱贫人口112人）</t>
  </si>
  <si>
    <t>瓦屋镇马老庄村道路建设项目</t>
  </si>
  <si>
    <t>马老庄村</t>
  </si>
  <si>
    <t>新建沥青道路总长1109米，4726.5平方，厚0.07米。其中：4.5米宽的道路长581米，4米宽的道路长528米。</t>
  </si>
  <si>
    <t>410户（脱贫户86户）</t>
  </si>
  <si>
    <t>1650人（脱贫人口185人）</t>
  </si>
  <si>
    <t>瓦屋镇水滴沟村护路堰建设项目</t>
  </si>
  <si>
    <t>水滴沟村</t>
  </si>
  <si>
    <t>护堰1：长10米，均高5.5米，底宽2.5米，顶宽0.7米。护堰2长112米，均高3.5米，底宽2米，顶宽0.7米</t>
  </si>
  <si>
    <t>518户（脱贫户268户）</t>
  </si>
  <si>
    <t>2349人（脱贫人口1700人）</t>
  </si>
  <si>
    <t>瓦屋镇长畛地村至耐庄村道路建设项目</t>
  </si>
  <si>
    <t>耐庄村</t>
  </si>
  <si>
    <t>新建道路路基整修及回填3365米</t>
  </si>
  <si>
    <t>615户（脱贫户107户）</t>
  </si>
  <si>
    <t>2406人（脱贫人口302人）</t>
  </si>
  <si>
    <t>平财预〔2021〕429号</t>
  </si>
  <si>
    <t>解决群众出行难和运输难问题</t>
  </si>
  <si>
    <t>构树庄--漆树沟道路</t>
  </si>
  <si>
    <t>土门办事处构树庄</t>
  </si>
  <si>
    <t>全长2公里，水泥混凝土路面，路面宽4.0米，厚20公分</t>
  </si>
  <si>
    <t>278户（脱贫户54户）</t>
  </si>
  <si>
    <t>1119人（脱贫人口160人）</t>
  </si>
  <si>
    <t>井河口村杨家庄道路</t>
  </si>
  <si>
    <t>背孜乡井河口</t>
  </si>
  <si>
    <t>全长0.6公里，水泥混凝土路面，路面宽4.0米，厚20公分</t>
  </si>
  <si>
    <t>450户（脱贫户76户）</t>
  </si>
  <si>
    <t>1700人（脱贫人口179人）</t>
  </si>
  <si>
    <t>想马河村碾盘、花皮湾组通村公路</t>
  </si>
  <si>
    <t>尧山镇想马河</t>
  </si>
  <si>
    <t>全长3.5公里，水泥混凝土路面，路面宽3.5-4.0米，厚20公分</t>
  </si>
  <si>
    <t>397户（脱贫户53户）</t>
  </si>
  <si>
    <t>12710人（脱贫人口143人）</t>
  </si>
  <si>
    <t>马停村娄中路-耿家道路</t>
  </si>
  <si>
    <t>瓦屋镇马停</t>
  </si>
  <si>
    <t>全长3.05公里，水泥混凝土路面，路面宽3.5米，厚20公分</t>
  </si>
  <si>
    <t>456户（脱贫户30户）</t>
  </si>
  <si>
    <t>2350人（脱贫人口54人）</t>
  </si>
  <si>
    <t>李法河村-栗树沟道路</t>
  </si>
  <si>
    <t>张良镇李法河村</t>
  </si>
  <si>
    <t>全长1.0公里，水泥混凝土路面，路面宽4.0米，厚20公分</t>
  </si>
  <si>
    <t>195户（脱贫户13户）</t>
  </si>
  <si>
    <t>965人（脱贫人口31人）</t>
  </si>
  <si>
    <t>里沟村石灰窑村道</t>
  </si>
  <si>
    <t>磙子营乡里沟</t>
  </si>
  <si>
    <t>全长1.9公里，水泥混凝土路面，路面宽4.5米，厚20公分</t>
  </si>
  <si>
    <t>220户（脱贫户21户）</t>
  </si>
  <si>
    <t>914人（脱贫人口43人）</t>
  </si>
  <si>
    <t>平财预〔2021〕429号31.7879万元
平财预〔2021〕309号84.7604万元</t>
  </si>
  <si>
    <t>中央统筹31.7879万元
省级统筹84.7604万元</t>
  </si>
  <si>
    <t>县自然资源局</t>
  </si>
  <si>
    <t>鲁山县2021年自然资源局农田水利设施巩固提升项目</t>
  </si>
  <si>
    <t>张官营镇</t>
  </si>
  <si>
    <t>洗井226眼，机井首部配套160套，铺设地埋线6.1781km，射频卡185张。</t>
  </si>
  <si>
    <t>6982户（脱贫户1234户）</t>
  </si>
  <si>
    <t>29321人（脱贫人口4201人）</t>
  </si>
  <si>
    <t>平财预〔2020〕880号20.2325万元
平财预〔2020〕819号127.6075万元</t>
  </si>
  <si>
    <t>改善灌溉面积2.50万亩</t>
  </si>
  <si>
    <t>辛集乡</t>
  </si>
  <si>
    <t>辛集乡盆郭村机井及配套项目</t>
  </si>
  <si>
    <t>盆郭村</t>
  </si>
  <si>
    <t>新建机井2眼及相关配套设施</t>
  </si>
  <si>
    <t>411户（脱贫户45户）</t>
  </si>
  <si>
    <t>2095人（脱贫人口128人）</t>
  </si>
  <si>
    <t>改善群众生产生活条件</t>
  </si>
  <si>
    <t>辛集乡程西村村内道路建设项目</t>
  </si>
  <si>
    <t>程西村</t>
  </si>
  <si>
    <t>新建道路长715米，其中4米宽沥青道路长620米，3.5米宽沥青道路长95米，均厚0.05米；</t>
  </si>
  <si>
    <t>412户（脱贫户39户）</t>
  </si>
  <si>
    <t>1200人（脱贫人口83人）</t>
  </si>
  <si>
    <t>平财预〔2021〕309号</t>
  </si>
  <si>
    <t xml:space="preserve">省级统筹 </t>
  </si>
  <si>
    <t>改善群众出行和生产生活条件</t>
  </si>
  <si>
    <t>辛集乡傅岭村主干道建设项目</t>
  </si>
  <si>
    <t>傅岭村</t>
  </si>
  <si>
    <t>新建道路2514米，其中长1086米宽4.5/4/3米厚0.05米沥青路面一条；长1428米（宽4米、154米长；宽3.5米435米长；宽4/3.5/3米161米长；宽3米212米长；宽2.5米99米长；宽3.5/3米245米长；宽4/3米122米长）厚均为0.2米，C25标准混凝土路面</t>
  </si>
  <si>
    <t>283户（脱贫户30户）</t>
  </si>
  <si>
    <t>1468人（脱贫人口97人）</t>
  </si>
  <si>
    <t>辛集乡程东村道路及生产桥项目</t>
  </si>
  <si>
    <t>程东村</t>
  </si>
  <si>
    <t>新建混凝土道路277米，4米宽，0.2米厚，C25标准；新建生产桥一座长30米，宽5米。</t>
  </si>
  <si>
    <t>394户（脱贫户43户）</t>
  </si>
  <si>
    <t>1650人（脱贫人口125人）</t>
  </si>
  <si>
    <t>辛集乡辛集村内道路项目</t>
  </si>
  <si>
    <t>辛集村</t>
  </si>
  <si>
    <t>新建道路1605米其中沥青路面长200米、宽4.5米、厚0.05米；混凝土路面1405米（长460米宽4.5/4米，长196米宽4.5米，长409米宽4米，长305米宽2.5米，长35米宽3.5米）厚0.2米</t>
  </si>
  <si>
    <t>195户（脱贫户35户）</t>
  </si>
  <si>
    <t>1462人（脱贫人口98人）</t>
  </si>
  <si>
    <t>辛集乡桃园村水电配套项目</t>
  </si>
  <si>
    <t>桃园村</t>
  </si>
  <si>
    <t>7眼灌溉机井水电配套设施</t>
  </si>
  <si>
    <t>31户（脱贫户10户）</t>
  </si>
  <si>
    <t>105人（脱贫人口24人）</t>
  </si>
  <si>
    <t>解决桃园村部分群众灌溉难问题</t>
  </si>
  <si>
    <t>辛集乡程西村驴舍养殖项目</t>
  </si>
  <si>
    <t>新建驴棚3座，其中12*50米1座，7*50米2座；凉粪棚1座，化粪池1座</t>
  </si>
  <si>
    <t>1635人（脱贫人口123人）</t>
  </si>
  <si>
    <t>项目建成后，①产权归村集体所有；②优先优惠贫困户租用的前提下，由龙头企业、合作社、家庭农场或种植能手等租用，计划租期5年，计划每年租金不低于项目总投资的5%，用于壮大村集体经济，合同到期后，同等条件下原承包人优先租用。③项目总投资的5%用于带动脱贫户务工工资。</t>
  </si>
  <si>
    <t>熊背乡</t>
  </si>
  <si>
    <t>熊背乡雁鸣庄村护庄护地堤建设项目</t>
  </si>
  <si>
    <t>雁鸣庄村</t>
  </si>
  <si>
    <t>护庄护地堤长347米，截流坝一道长54米</t>
  </si>
  <si>
    <t>365户（脱贫户182户）</t>
  </si>
  <si>
    <t>748人（脱贫人口212人）</t>
  </si>
  <si>
    <t>保护村庄和耕地安全，为群众蓄水灌溉提供方便</t>
  </si>
  <si>
    <t>熊背乡寺前村通村主干道建设项目</t>
  </si>
  <si>
    <t>寺前村</t>
  </si>
  <si>
    <t>厚5公分宽4.5米沥青道路长1765米，宽3.5米，厚0.2米混凝土道路长370米，护路堰长311.5米，截流坝2道及过路涵管</t>
  </si>
  <si>
    <t>350户（脱贫户86户）</t>
  </si>
  <si>
    <t>1510人（脱贫人口256人）</t>
  </si>
  <si>
    <t>平财预〔2020〕819号117.6551万元
平财预〔2020〕836号121.8949万元</t>
  </si>
  <si>
    <t>尧山镇</t>
  </si>
  <si>
    <t>尧山镇大庄村道路、排污建设项目</t>
  </si>
  <si>
    <t>大庄村</t>
  </si>
  <si>
    <t>1、新建灌溉渠900米；2、排污管道300米；3、道路90米长，4米宽；道路90米长，3米宽。</t>
  </si>
  <si>
    <t>61户（脱贫户11户）</t>
  </si>
  <si>
    <t>278人（脱贫人口16人）</t>
  </si>
  <si>
    <t>尧山镇木庙村（东沟组至西沟组）道路建设项目</t>
  </si>
  <si>
    <t>木庙村</t>
  </si>
  <si>
    <t>道路硬化1780米，4.5米宽，厚0.18米厚；道路硬化204米长，3米宽，0.15米厚；路边护堰218米</t>
  </si>
  <si>
    <t>205人（脱贫人口27人）</t>
  </si>
  <si>
    <t>张店乡</t>
  </si>
  <si>
    <t>张店乡马村道路建设项目</t>
  </si>
  <si>
    <t>马村村</t>
  </si>
  <si>
    <t>新建道路长1155米，其中混凝土道路长860米，宽4米厚20cm，沥青道路长295米，宽4米，厚5公分</t>
  </si>
  <si>
    <t>448户（脱贫户37户）</t>
  </si>
  <si>
    <t>1898人（脱贫人口104人）</t>
  </si>
  <si>
    <t>张店乡界板沟村组通道路项目</t>
  </si>
  <si>
    <t>界板沟村</t>
  </si>
  <si>
    <t>新建混凝土道路长3087米，其中长3076米宽2.5米，长11米宽2米，厚0.15米。</t>
  </si>
  <si>
    <t>190户（脱贫户72户）</t>
  </si>
  <si>
    <t>752人（脱贫人口243人）</t>
  </si>
  <si>
    <t>张店乡刘湾村大武岭生产道路项目</t>
  </si>
  <si>
    <t>刘湾村</t>
  </si>
  <si>
    <t>新建混凝土道路长1881米，宽4米，长971米；宽2.5米，长910米。</t>
  </si>
  <si>
    <t>289户（脱贫户40户）</t>
  </si>
  <si>
    <t>改善种植园区果蔬运输条件，减少运输过程中因道路坑洼不平造成果蔬损坏；使用方每年按照10%缴纳租金。</t>
  </si>
  <si>
    <t>张店乡马村张庄生产道路项目</t>
  </si>
  <si>
    <t>新建生产道路长908米，其中宽2.5宽537米；1.5米宽，长371米。</t>
  </si>
  <si>
    <t>178户（脱贫户24户）</t>
  </si>
  <si>
    <t>680人（脱贫人口60人）</t>
  </si>
  <si>
    <t>平财预〔2021〕474号</t>
  </si>
  <si>
    <t>张店乡李村道路建设项目</t>
  </si>
  <si>
    <t>李村</t>
  </si>
  <si>
    <t>道路长895米，(其中道路①565长米，3.5宽米，0.18厚米；道路②长330米，宽3米，厚0.15米.）</t>
  </si>
  <si>
    <t>140户（脱贫户15户）</t>
  </si>
  <si>
    <t>490人（脱贫人口50人）</t>
  </si>
  <si>
    <t>张官营镇营东村村内道路项目</t>
  </si>
  <si>
    <t>营东村</t>
  </si>
  <si>
    <t>新建沥青道路长829.7米，宽4米，厚0.07米;新建C25混凝土道路长191米，宽3米，厚0.2米</t>
  </si>
  <si>
    <t>改善群众出行条件</t>
  </si>
  <si>
    <t>张官营镇东张庄村内道路项目</t>
  </si>
  <si>
    <t>东张庄村</t>
  </si>
  <si>
    <t>新建C25混凝土道路长495.8米，宽4米，厚0.2米；新建C25混凝土道路长147.2米，宽3米，厚0.2米；</t>
  </si>
  <si>
    <t>166户（脱贫户19户）</t>
  </si>
  <si>
    <t>710人（脱贫人口58人）</t>
  </si>
  <si>
    <t>张官营镇营东村道路建设项目</t>
  </si>
  <si>
    <t>新建C25混凝土道路总长826米，其中3米宽468米，2.5米宽224米，2米宽1334米，
均厚0.15米</t>
  </si>
  <si>
    <t>443户（脱贫户38户）</t>
  </si>
  <si>
    <t>1918人（脱贫人口114人）</t>
  </si>
  <si>
    <t>张官营镇棠树村道路建设项目</t>
  </si>
  <si>
    <t>棠树村</t>
  </si>
  <si>
    <t>硬化道路长837米、宽3.0米,厚0.15米</t>
  </si>
  <si>
    <t>214户（脱贫户31户）</t>
  </si>
  <si>
    <t>935人（脱贫人口78人）</t>
  </si>
  <si>
    <t>张官营镇农田水利设施巩固提升项目</t>
  </si>
  <si>
    <t>洗井266眼，机井首部配套171套，控制器181套、井房171套，潜水电泵61套，铺设地埋线0.57km，检修254处；配套充值仪10台，射频卡675张。</t>
  </si>
  <si>
    <t>5665户（脱贫户708户）</t>
  </si>
  <si>
    <t>24557人（脱贫人口1944人）</t>
  </si>
  <si>
    <t>平财预〔2021〕79号21.7515万元
平财预〔2021〕77号134万元
平财预〔2021〕98号44.2万元
平财预〔2021〕474号108.8085万元</t>
  </si>
  <si>
    <t>中央统筹21.7515万元
中央统筹134万元
中央统筹44.2万元
省级统筹108.8085万元</t>
  </si>
  <si>
    <t>改善灌溉面积1.87万亩</t>
  </si>
  <si>
    <t>张良镇</t>
  </si>
  <si>
    <t>张良镇闫洼村村内主干道项目</t>
  </si>
  <si>
    <t>闫洼村</t>
  </si>
  <si>
    <t>新建沥青道路长1800米，宽4.5米，厚0.05米;</t>
  </si>
  <si>
    <t>张良镇余庄村村内道路项目</t>
  </si>
  <si>
    <t>余庄村</t>
  </si>
  <si>
    <t>新建混凝土1600米，其中4.5米宽138米；4米宽道路长830米，3米宽道路长632米。</t>
  </si>
  <si>
    <t>634户（困户68户）</t>
  </si>
  <si>
    <t>2709人（脱贫人口156人）</t>
  </si>
  <si>
    <t>张良镇东营村排水项目</t>
  </si>
  <si>
    <t>东营村</t>
  </si>
  <si>
    <t>修建砖砌排水沟705米</t>
  </si>
  <si>
    <t>332户（脱贫户26户）</t>
  </si>
  <si>
    <t>1549人（脱贫人口62人）</t>
  </si>
  <si>
    <t>张良镇范庄村道路建设项目</t>
  </si>
  <si>
    <t>范庄村</t>
  </si>
  <si>
    <t>新修通村道路长861米，厚0.2米，其中，4.5米宽道路651米，4米宽道路210米；村内道路长859米，宽4米、厚0.2米。C25标准。</t>
  </si>
  <si>
    <t>362（脱贫户26户）</t>
  </si>
  <si>
    <t>1425人（脱贫人口68人）</t>
  </si>
  <si>
    <t>张良镇张南村道路建设项目</t>
  </si>
  <si>
    <t>张南村</t>
  </si>
  <si>
    <t>铺设混凝土道路1180米，厚0.2米，C25标准，其中，4.5米宽道路173米，4米宽道路887米，3米宽道路120米。铺设沥青道路1830米，厚0.05米，其中，4.5宽道路245米，4米宽道路1360米,3米宽道路225米。</t>
  </si>
  <si>
    <t>570户（脱贫户6户）</t>
  </si>
  <si>
    <t>2730人（脱贫人口14人）</t>
  </si>
  <si>
    <t>张良镇张西村道路、排水建设项目</t>
  </si>
  <si>
    <t>张西村</t>
  </si>
  <si>
    <t>道路硬化2673平方米，硬化路面宽4.5米，厚0.18米，砼C25标准，铺设涵管76米，砌筑井5座</t>
  </si>
  <si>
    <t>920户（脱贫户48户）</t>
  </si>
  <si>
    <t>3900人（脱贫人口192人）</t>
  </si>
  <si>
    <t>县金融扶贫服务中心</t>
  </si>
  <si>
    <t>鲁山县2021年扶贫小额信贷贴息（五期）</t>
  </si>
  <si>
    <t>鲁山县</t>
  </si>
  <si>
    <t>扶贫小额贷款贴息</t>
  </si>
  <si>
    <t>脱贫户7034户</t>
  </si>
  <si>
    <t>平财预〔2021〕170号</t>
  </si>
  <si>
    <t>充分享受金融扶贫的优惠政策，发展产业脱贫致富。</t>
  </si>
  <si>
    <t>赵村镇</t>
  </si>
  <si>
    <t>赵村镇白草坪村道路建设项目</t>
  </si>
  <si>
    <t>白草坪村</t>
  </si>
  <si>
    <t>新建道路长650米，宽4.5米，厚0.18米；新建护路石堰：长280米、均高3.5米，入地1米，地上2.5米，下底宽1.5米，上宽0.5米；道路填方两处；修复路边及涵管：修复路边350米、砼涵管直径0.8米、砼管长2米、共计砼5根。</t>
  </si>
  <si>
    <t>262户（脱贫户60户）</t>
  </si>
  <si>
    <t>1254人（脱贫人口142人）</t>
  </si>
  <si>
    <t>赵村镇国贝石村老君沟组道路建设项目</t>
  </si>
  <si>
    <t>国贝石村</t>
  </si>
  <si>
    <t>道路长2440公里，宽3.5米，厚0.18米，c25砼混凝土</t>
  </si>
  <si>
    <t>210户（脱贫户57户）</t>
  </si>
  <si>
    <t>930人（脱贫人口158人）</t>
  </si>
  <si>
    <t>平财预〔2021〕309号67.6543万元
平财预〔2021〕474号51.2857万元</t>
  </si>
  <si>
    <t>改善群众生产生活安全出行条件条件</t>
  </si>
  <si>
    <t>赵村镇中汤村东沟组、王家组道路项目</t>
  </si>
  <si>
    <t>中汤村</t>
  </si>
  <si>
    <t>C25砼混凝土道路，东沟组道路长225米，宽3米，厚0.15米；王家组道路长555米，宽3米，厚0.15米；转角石组道路长350米，宽3米，厚0.15米。掏宝沟组道路长470米，宽3米，厚0.15米</t>
  </si>
  <si>
    <t>32户（脱贫户11户）</t>
  </si>
  <si>
    <t>139人（脱贫人口29人）</t>
  </si>
  <si>
    <t>赵村镇柳树沟至李子峪道路建设项目</t>
  </si>
  <si>
    <t>柳树沟、李子峪</t>
  </si>
  <si>
    <t>修建沥青混凝土路面长1700米，均宽4.5米，厚0.05米</t>
  </si>
  <si>
    <t>865户（脱贫人口144户）</t>
  </si>
  <si>
    <t>3300人（脱贫人口351人）</t>
  </si>
  <si>
    <t>县发改委</t>
  </si>
  <si>
    <t>赵村镇堂沟村道路、护堰建设项目</t>
  </si>
  <si>
    <t>堂沟村</t>
  </si>
  <si>
    <t>1、护堰长120米、高5米、上底宽0.5米、下底宽1.5米，共计600立方米；2、道路长450米、宽4.5米、厚0.18米,共计:2025平方米</t>
  </si>
  <si>
    <t>142户（脱贫户50户）</t>
  </si>
  <si>
    <t>513人（脱贫人口141人）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</si>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</sst>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8"/>
      <name val="仿宋"/>
      <charset val="134"/>
    </font>
    <font>
      <sz val="22"/>
      <name val="方正小标宋简体"/>
      <charset val="134"/>
    </font>
    <font>
      <sz val="10"/>
      <name val="仿宋_GB2312"/>
      <charset val="134"/>
    </font>
    <font>
      <sz val="11"/>
      <name val="黑体"/>
      <charset val="134"/>
    </font>
    <font>
      <sz val="20"/>
      <name val="仿宋"/>
      <charset val="134"/>
    </font>
    <font>
      <sz val="2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0" borderId="0"/>
    <xf numFmtId="0" fontId="12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0"/>
    <xf numFmtId="0" fontId="33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 applyProtection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  <cellStyle name="常规 7" xfId="77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tabSelected="1" view="pageBreakPreview" zoomScale="60" zoomScaleNormal="100" workbookViewId="0">
      <pane ySplit="5" topLeftCell="A6" activePane="bottomLeft" state="frozen"/>
      <selection/>
      <selection pane="bottomLeft" activeCell="G7" sqref="G7"/>
    </sheetView>
  </sheetViews>
  <sheetFormatPr defaultColWidth="9" defaultRowHeight="13.5"/>
  <cols>
    <col min="1" max="1" width="9.74166666666667" style="1" customWidth="1"/>
    <col min="2" max="2" width="14.525" style="1" customWidth="1"/>
    <col min="3" max="3" width="28.4333333333333" style="1" customWidth="1"/>
    <col min="4" max="4" width="16.875" style="1" customWidth="1"/>
    <col min="5" max="5" width="18.3333333333333" style="1" customWidth="1"/>
    <col min="6" max="6" width="20.25" style="1" customWidth="1"/>
    <col min="7" max="7" width="76.075" style="1" customWidth="1"/>
    <col min="8" max="8" width="31.25" style="1" customWidth="1"/>
    <col min="9" max="9" width="16.4083333333333" style="1" customWidth="1"/>
    <col min="10" max="10" width="17.2083333333333" style="1" customWidth="1"/>
    <col min="11" max="11" width="27.0833333333333" style="1" customWidth="1"/>
    <col min="12" max="12" width="28.75" style="1" customWidth="1"/>
    <col min="13" max="13" width="13.625" style="1" customWidth="1"/>
    <col min="14" max="14" width="45.5833333333333" style="1" customWidth="1"/>
    <col min="15" max="15" width="15.8333333333333" style="1" customWidth="1"/>
    <col min="16" max="16" width="19.375" style="3" customWidth="1"/>
    <col min="17" max="17" width="12.625" style="4"/>
    <col min="18" max="18" width="15.2083333333333" style="1" customWidth="1"/>
    <col min="19" max="19" width="20.9333333333333" style="1" customWidth="1"/>
    <col min="20" max="21" width="11.5" style="1"/>
    <col min="22" max="16384" width="9" style="1"/>
  </cols>
  <sheetData>
    <row r="1" s="1" customFormat="1" ht="23" customHeight="1" spans="1:17">
      <c r="A1" s="5" t="s">
        <v>0</v>
      </c>
      <c r="B1" s="6"/>
      <c r="P1" s="3"/>
      <c r="Q1" s="4"/>
    </row>
    <row r="2" s="1" customFormat="1" ht="56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5"/>
      <c r="Q2" s="4"/>
    </row>
    <row r="3" s="1" customFormat="1" ht="20.1" customHeight="1" spans="1:17">
      <c r="A3" s="8"/>
      <c r="B3" s="8"/>
      <c r="C3" s="8"/>
      <c r="D3" s="8"/>
      <c r="E3" s="8"/>
      <c r="F3" s="8"/>
      <c r="G3" s="8"/>
      <c r="H3" s="8"/>
      <c r="I3" s="8"/>
      <c r="J3" s="8"/>
      <c r="K3" s="16"/>
      <c r="L3" s="16"/>
      <c r="M3" s="17"/>
      <c r="N3" s="17"/>
      <c r="O3" s="1" t="s">
        <v>2</v>
      </c>
      <c r="P3" s="18"/>
      <c r="Q3" s="4"/>
    </row>
    <row r="4" s="1" customFormat="1" ht="36" customHeight="1" spans="1:1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1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20" t="s">
        <v>17</v>
      </c>
      <c r="Q4" s="4"/>
    </row>
    <row r="5" s="1" customFormat="1" ht="36" customHeight="1" spans="1:17">
      <c r="A5" s="9"/>
      <c r="B5" s="9"/>
      <c r="C5" s="9"/>
      <c r="D5" s="9"/>
      <c r="E5" s="9"/>
      <c r="F5" s="9"/>
      <c r="G5" s="9"/>
      <c r="H5" s="9"/>
      <c r="I5" s="9" t="s">
        <v>18</v>
      </c>
      <c r="J5" s="9" t="s">
        <v>19</v>
      </c>
      <c r="K5" s="19"/>
      <c r="L5" s="9"/>
      <c r="M5" s="9"/>
      <c r="N5" s="9"/>
      <c r="O5" s="9"/>
      <c r="P5" s="20"/>
      <c r="Q5" s="4"/>
    </row>
    <row r="6" s="1" customFormat="1" ht="125" customHeight="1" spans="1:18">
      <c r="A6" s="10">
        <v>1</v>
      </c>
      <c r="B6" s="10" t="s">
        <v>20</v>
      </c>
      <c r="C6" s="11" t="s">
        <v>21</v>
      </c>
      <c r="D6" s="11" t="s">
        <v>22</v>
      </c>
      <c r="E6" s="11" t="s">
        <v>23</v>
      </c>
      <c r="F6" s="12">
        <v>30.16</v>
      </c>
      <c r="G6" s="11" t="s">
        <v>24</v>
      </c>
      <c r="H6" s="13">
        <v>44560</v>
      </c>
      <c r="I6" s="13" t="s">
        <v>25</v>
      </c>
      <c r="J6" s="10" t="s">
        <v>26</v>
      </c>
      <c r="K6" s="21" t="s">
        <v>27</v>
      </c>
      <c r="L6" s="10" t="s">
        <v>28</v>
      </c>
      <c r="M6" s="10" t="s">
        <v>29</v>
      </c>
      <c r="N6" s="10" t="s">
        <v>30</v>
      </c>
      <c r="O6" s="21"/>
      <c r="P6" s="22">
        <f>F6*0.3</f>
        <v>9.048</v>
      </c>
      <c r="Q6" s="4"/>
      <c r="R6" s="23"/>
    </row>
    <row r="7" s="1" customFormat="1" ht="125" customHeight="1" spans="1:18">
      <c r="A7" s="10">
        <v>2</v>
      </c>
      <c r="B7" s="10" t="s">
        <v>31</v>
      </c>
      <c r="C7" s="11" t="s">
        <v>32</v>
      </c>
      <c r="D7" s="11" t="s">
        <v>22</v>
      </c>
      <c r="E7" s="11" t="s">
        <v>33</v>
      </c>
      <c r="F7" s="12">
        <v>44.96</v>
      </c>
      <c r="G7" s="11" t="s">
        <v>34</v>
      </c>
      <c r="H7" s="13">
        <v>44560</v>
      </c>
      <c r="I7" s="13" t="s">
        <v>35</v>
      </c>
      <c r="J7" s="10" t="s">
        <v>36</v>
      </c>
      <c r="K7" s="10" t="s">
        <v>37</v>
      </c>
      <c r="L7" s="10" t="s">
        <v>28</v>
      </c>
      <c r="M7" s="10" t="s">
        <v>38</v>
      </c>
      <c r="N7" s="10" t="s">
        <v>39</v>
      </c>
      <c r="O7" s="21"/>
      <c r="P7" s="22">
        <f t="shared" ref="P7:P55" si="0">F7*0.3</f>
        <v>13.488</v>
      </c>
      <c r="Q7" s="4"/>
      <c r="R7" s="23"/>
    </row>
    <row r="8" s="1" customFormat="1" ht="125" customHeight="1" spans="1:18">
      <c r="A8" s="10">
        <v>3</v>
      </c>
      <c r="B8" s="10" t="s">
        <v>31</v>
      </c>
      <c r="C8" s="11" t="s">
        <v>40</v>
      </c>
      <c r="D8" s="11" t="s">
        <v>22</v>
      </c>
      <c r="E8" s="11" t="s">
        <v>41</v>
      </c>
      <c r="F8" s="12">
        <v>194.58</v>
      </c>
      <c r="G8" s="11" t="s">
        <v>42</v>
      </c>
      <c r="H8" s="13">
        <v>44560</v>
      </c>
      <c r="I8" s="13" t="s">
        <v>43</v>
      </c>
      <c r="J8" s="10" t="s">
        <v>44</v>
      </c>
      <c r="K8" s="10" t="s">
        <v>45</v>
      </c>
      <c r="L8" s="10" t="s">
        <v>28</v>
      </c>
      <c r="M8" s="10" t="s">
        <v>46</v>
      </c>
      <c r="N8" s="10" t="s">
        <v>30</v>
      </c>
      <c r="O8" s="21"/>
      <c r="P8" s="22">
        <f t="shared" si="0"/>
        <v>58.374</v>
      </c>
      <c r="Q8" s="4"/>
      <c r="R8" s="23"/>
    </row>
    <row r="9" s="1" customFormat="1" ht="125" customHeight="1" spans="1:18">
      <c r="A9" s="10">
        <v>4</v>
      </c>
      <c r="B9" s="10" t="s">
        <v>31</v>
      </c>
      <c r="C9" s="11" t="s">
        <v>47</v>
      </c>
      <c r="D9" s="11" t="s">
        <v>22</v>
      </c>
      <c r="E9" s="11" t="s">
        <v>48</v>
      </c>
      <c r="F9" s="12">
        <v>33.9775</v>
      </c>
      <c r="G9" s="11" t="s">
        <v>49</v>
      </c>
      <c r="H9" s="13">
        <v>44560</v>
      </c>
      <c r="I9" s="13" t="s">
        <v>50</v>
      </c>
      <c r="J9" s="10" t="s">
        <v>51</v>
      </c>
      <c r="K9" s="10" t="s">
        <v>37</v>
      </c>
      <c r="L9" s="10" t="s">
        <v>28</v>
      </c>
      <c r="M9" s="10" t="s">
        <v>38</v>
      </c>
      <c r="N9" s="10" t="s">
        <v>52</v>
      </c>
      <c r="O9" s="21"/>
      <c r="P9" s="22">
        <f t="shared" si="0"/>
        <v>10.19325</v>
      </c>
      <c r="Q9" s="4"/>
      <c r="R9" s="23"/>
    </row>
    <row r="10" s="1" customFormat="1" ht="125" customHeight="1" spans="1:18">
      <c r="A10" s="10">
        <v>5</v>
      </c>
      <c r="B10" s="10" t="s">
        <v>31</v>
      </c>
      <c r="C10" s="11" t="s">
        <v>53</v>
      </c>
      <c r="D10" s="11" t="s">
        <v>22</v>
      </c>
      <c r="E10" s="11" t="s">
        <v>54</v>
      </c>
      <c r="F10" s="12">
        <v>93.58</v>
      </c>
      <c r="G10" s="11" t="s">
        <v>55</v>
      </c>
      <c r="H10" s="13">
        <v>44560</v>
      </c>
      <c r="I10" s="13" t="s">
        <v>56</v>
      </c>
      <c r="J10" s="10" t="s">
        <v>57</v>
      </c>
      <c r="K10" s="10" t="s">
        <v>37</v>
      </c>
      <c r="L10" s="10" t="s">
        <v>28</v>
      </c>
      <c r="M10" s="10" t="s">
        <v>58</v>
      </c>
      <c r="N10" s="10" t="s">
        <v>59</v>
      </c>
      <c r="O10" s="21"/>
      <c r="P10" s="22">
        <f t="shared" si="0"/>
        <v>28.074</v>
      </c>
      <c r="Q10" s="4"/>
      <c r="R10" s="23"/>
    </row>
    <row r="11" s="1" customFormat="1" ht="157" customHeight="1" spans="1:18">
      <c r="A11" s="10">
        <v>6</v>
      </c>
      <c r="B11" s="10" t="s">
        <v>31</v>
      </c>
      <c r="C11" s="11" t="s">
        <v>60</v>
      </c>
      <c r="D11" s="11" t="s">
        <v>22</v>
      </c>
      <c r="E11" s="11" t="s">
        <v>33</v>
      </c>
      <c r="F11" s="12">
        <v>61.03</v>
      </c>
      <c r="G11" s="11" t="s">
        <v>61</v>
      </c>
      <c r="H11" s="13">
        <v>44560</v>
      </c>
      <c r="I11" s="13" t="s">
        <v>62</v>
      </c>
      <c r="J11" s="10" t="s">
        <v>63</v>
      </c>
      <c r="K11" s="21" t="s">
        <v>27</v>
      </c>
      <c r="L11" s="10" t="s">
        <v>28</v>
      </c>
      <c r="M11" s="10" t="s">
        <v>29</v>
      </c>
      <c r="N11" s="10" t="s">
        <v>64</v>
      </c>
      <c r="O11" s="21"/>
      <c r="P11" s="22">
        <f t="shared" si="0"/>
        <v>18.309</v>
      </c>
      <c r="Q11" s="4"/>
      <c r="R11" s="23"/>
    </row>
    <row r="12" s="1" customFormat="1" ht="135" customHeight="1" spans="1:18">
      <c r="A12" s="10">
        <v>7</v>
      </c>
      <c r="B12" s="10" t="s">
        <v>31</v>
      </c>
      <c r="C12" s="11" t="s">
        <v>65</v>
      </c>
      <c r="D12" s="11" t="s">
        <v>66</v>
      </c>
      <c r="E12" s="11" t="s">
        <v>33</v>
      </c>
      <c r="F12" s="12">
        <v>44.4</v>
      </c>
      <c r="G12" s="11" t="s">
        <v>67</v>
      </c>
      <c r="H12" s="13">
        <v>44560</v>
      </c>
      <c r="I12" s="13" t="s">
        <v>35</v>
      </c>
      <c r="J12" s="10" t="s">
        <v>68</v>
      </c>
      <c r="K12" s="10" t="s">
        <v>69</v>
      </c>
      <c r="L12" s="10" t="s">
        <v>28</v>
      </c>
      <c r="M12" s="10" t="s">
        <v>70</v>
      </c>
      <c r="N12" s="10" t="s">
        <v>71</v>
      </c>
      <c r="O12" s="21"/>
      <c r="P12" s="22">
        <f t="shared" si="0"/>
        <v>13.32</v>
      </c>
      <c r="Q12" s="4"/>
      <c r="R12" s="23"/>
    </row>
    <row r="13" s="1" customFormat="1" ht="125" customHeight="1" spans="1:18">
      <c r="A13" s="10">
        <v>8</v>
      </c>
      <c r="B13" s="10" t="s">
        <v>72</v>
      </c>
      <c r="C13" s="11" t="s">
        <v>73</v>
      </c>
      <c r="D13" s="11" t="s">
        <v>22</v>
      </c>
      <c r="E13" s="11" t="s">
        <v>74</v>
      </c>
      <c r="F13" s="12">
        <v>82.2</v>
      </c>
      <c r="G13" s="11" t="s">
        <v>75</v>
      </c>
      <c r="H13" s="13">
        <v>44560</v>
      </c>
      <c r="I13" s="13" t="s">
        <v>76</v>
      </c>
      <c r="J13" s="10" t="s">
        <v>77</v>
      </c>
      <c r="K13" s="21" t="s">
        <v>27</v>
      </c>
      <c r="L13" s="10" t="s">
        <v>28</v>
      </c>
      <c r="M13" s="10" t="s">
        <v>29</v>
      </c>
      <c r="N13" s="10" t="s">
        <v>78</v>
      </c>
      <c r="O13" s="21"/>
      <c r="P13" s="22">
        <f t="shared" si="0"/>
        <v>24.66</v>
      </c>
      <c r="Q13" s="4"/>
      <c r="R13" s="23"/>
    </row>
    <row r="14" s="1" customFormat="1" ht="125" customHeight="1" spans="1:18">
      <c r="A14" s="10">
        <v>9</v>
      </c>
      <c r="B14" s="10" t="s">
        <v>79</v>
      </c>
      <c r="C14" s="11" t="s">
        <v>80</v>
      </c>
      <c r="D14" s="11" t="s">
        <v>22</v>
      </c>
      <c r="E14" s="11" t="s">
        <v>81</v>
      </c>
      <c r="F14" s="12">
        <v>100.7</v>
      </c>
      <c r="G14" s="11" t="s">
        <v>82</v>
      </c>
      <c r="H14" s="13">
        <v>44560</v>
      </c>
      <c r="I14" s="13" t="s">
        <v>83</v>
      </c>
      <c r="J14" s="10" t="s">
        <v>84</v>
      </c>
      <c r="K14" s="10" t="s">
        <v>45</v>
      </c>
      <c r="L14" s="10" t="s">
        <v>28</v>
      </c>
      <c r="M14" s="10" t="s">
        <v>46</v>
      </c>
      <c r="N14" s="10" t="s">
        <v>85</v>
      </c>
      <c r="O14" s="21"/>
      <c r="P14" s="22">
        <f t="shared" si="0"/>
        <v>30.21</v>
      </c>
      <c r="Q14" s="4"/>
      <c r="R14" s="23"/>
    </row>
    <row r="15" s="1" customFormat="1" ht="125" customHeight="1" spans="1:18">
      <c r="A15" s="10">
        <v>10</v>
      </c>
      <c r="B15" s="10" t="s">
        <v>79</v>
      </c>
      <c r="C15" s="11" t="s">
        <v>86</v>
      </c>
      <c r="D15" s="11" t="s">
        <v>22</v>
      </c>
      <c r="E15" s="11" t="s">
        <v>79</v>
      </c>
      <c r="F15" s="12">
        <v>158.0985</v>
      </c>
      <c r="G15" s="11" t="s">
        <v>87</v>
      </c>
      <c r="H15" s="13">
        <v>44560</v>
      </c>
      <c r="I15" s="13" t="s">
        <v>88</v>
      </c>
      <c r="J15" s="10" t="s">
        <v>89</v>
      </c>
      <c r="K15" s="10" t="s">
        <v>90</v>
      </c>
      <c r="L15" s="10" t="s">
        <v>28</v>
      </c>
      <c r="M15" s="10" t="s">
        <v>70</v>
      </c>
      <c r="N15" s="10" t="s">
        <v>91</v>
      </c>
      <c r="O15" s="21"/>
      <c r="P15" s="22">
        <f t="shared" si="0"/>
        <v>47.42955</v>
      </c>
      <c r="Q15" s="4"/>
      <c r="R15" s="23"/>
    </row>
    <row r="16" s="1" customFormat="1" ht="125" customHeight="1" spans="1:18">
      <c r="A16" s="10">
        <v>11</v>
      </c>
      <c r="B16" s="10" t="s">
        <v>92</v>
      </c>
      <c r="C16" s="11" t="s">
        <v>93</v>
      </c>
      <c r="D16" s="11" t="s">
        <v>22</v>
      </c>
      <c r="E16" s="11" t="s">
        <v>94</v>
      </c>
      <c r="F16" s="14">
        <v>25.14</v>
      </c>
      <c r="G16" s="11" t="s">
        <v>95</v>
      </c>
      <c r="H16" s="13">
        <v>44560</v>
      </c>
      <c r="I16" s="13" t="s">
        <v>96</v>
      </c>
      <c r="J16" s="10" t="s">
        <v>97</v>
      </c>
      <c r="K16" s="10" t="s">
        <v>37</v>
      </c>
      <c r="L16" s="10" t="s">
        <v>28</v>
      </c>
      <c r="M16" s="10" t="s">
        <v>58</v>
      </c>
      <c r="N16" s="10" t="s">
        <v>98</v>
      </c>
      <c r="O16" s="21"/>
      <c r="P16" s="22">
        <f t="shared" si="0"/>
        <v>7.542</v>
      </c>
      <c r="Q16" s="4"/>
      <c r="R16" s="23"/>
    </row>
    <row r="17" s="1" customFormat="1" ht="125" customHeight="1" spans="1:18">
      <c r="A17" s="10">
        <v>12</v>
      </c>
      <c r="B17" s="10" t="s">
        <v>92</v>
      </c>
      <c r="C17" s="11" t="s">
        <v>99</v>
      </c>
      <c r="D17" s="11" t="s">
        <v>22</v>
      </c>
      <c r="E17" s="11" t="s">
        <v>100</v>
      </c>
      <c r="F17" s="14">
        <v>59.93</v>
      </c>
      <c r="G17" s="11" t="s">
        <v>101</v>
      </c>
      <c r="H17" s="13">
        <v>44560</v>
      </c>
      <c r="I17" s="13" t="s">
        <v>102</v>
      </c>
      <c r="J17" s="10" t="s">
        <v>103</v>
      </c>
      <c r="K17" s="21" t="s">
        <v>27</v>
      </c>
      <c r="L17" s="10" t="s">
        <v>28</v>
      </c>
      <c r="M17" s="10" t="s">
        <v>29</v>
      </c>
      <c r="N17" s="10" t="s">
        <v>104</v>
      </c>
      <c r="O17" s="21"/>
      <c r="P17" s="22">
        <f t="shared" si="0"/>
        <v>17.979</v>
      </c>
      <c r="Q17" s="4"/>
      <c r="R17" s="23"/>
    </row>
    <row r="18" s="1" customFormat="1" ht="125" customHeight="1" spans="1:18">
      <c r="A18" s="10">
        <v>13</v>
      </c>
      <c r="B18" s="10" t="s">
        <v>105</v>
      </c>
      <c r="C18" s="11" t="s">
        <v>106</v>
      </c>
      <c r="D18" s="11" t="s">
        <v>22</v>
      </c>
      <c r="E18" s="11" t="s">
        <v>107</v>
      </c>
      <c r="F18" s="12">
        <v>140.46</v>
      </c>
      <c r="G18" s="11" t="s">
        <v>108</v>
      </c>
      <c r="H18" s="13">
        <v>44560</v>
      </c>
      <c r="I18" s="13" t="s">
        <v>109</v>
      </c>
      <c r="J18" s="10" t="s">
        <v>110</v>
      </c>
      <c r="K18" s="10" t="s">
        <v>45</v>
      </c>
      <c r="L18" s="10" t="s">
        <v>28</v>
      </c>
      <c r="M18" s="10" t="s">
        <v>46</v>
      </c>
      <c r="N18" s="10" t="s">
        <v>111</v>
      </c>
      <c r="O18" s="21"/>
      <c r="P18" s="22">
        <f t="shared" si="0"/>
        <v>42.138</v>
      </c>
      <c r="Q18" s="4"/>
      <c r="R18" s="23"/>
    </row>
    <row r="19" s="1" customFormat="1" ht="125" customHeight="1" spans="1:18">
      <c r="A19" s="10">
        <v>14</v>
      </c>
      <c r="B19" s="10" t="s">
        <v>112</v>
      </c>
      <c r="C19" s="11" t="s">
        <v>113</v>
      </c>
      <c r="D19" s="11" t="s">
        <v>22</v>
      </c>
      <c r="E19" s="11" t="s">
        <v>114</v>
      </c>
      <c r="F19" s="12">
        <v>83.35</v>
      </c>
      <c r="G19" s="11" t="s">
        <v>115</v>
      </c>
      <c r="H19" s="13">
        <v>44560</v>
      </c>
      <c r="I19" s="13" t="s">
        <v>116</v>
      </c>
      <c r="J19" s="10" t="s">
        <v>117</v>
      </c>
      <c r="K19" s="10" t="s">
        <v>45</v>
      </c>
      <c r="L19" s="10" t="s">
        <v>28</v>
      </c>
      <c r="M19" s="10" t="s">
        <v>46</v>
      </c>
      <c r="N19" s="10" t="s">
        <v>118</v>
      </c>
      <c r="O19" s="21"/>
      <c r="P19" s="22">
        <f t="shared" si="0"/>
        <v>25.005</v>
      </c>
      <c r="Q19" s="4"/>
      <c r="R19" s="23"/>
    </row>
    <row r="20" s="1" customFormat="1" ht="125" customHeight="1" spans="1:18">
      <c r="A20" s="10">
        <v>15</v>
      </c>
      <c r="B20" s="10" t="s">
        <v>119</v>
      </c>
      <c r="C20" s="11" t="s">
        <v>120</v>
      </c>
      <c r="D20" s="11" t="s">
        <v>22</v>
      </c>
      <c r="E20" s="11" t="s">
        <v>121</v>
      </c>
      <c r="F20" s="14">
        <v>37.9</v>
      </c>
      <c r="G20" s="11" t="s">
        <v>122</v>
      </c>
      <c r="H20" s="13">
        <v>44560</v>
      </c>
      <c r="I20" s="13" t="s">
        <v>123</v>
      </c>
      <c r="J20" s="10" t="s">
        <v>124</v>
      </c>
      <c r="K20" s="10" t="s">
        <v>45</v>
      </c>
      <c r="L20" s="10" t="s">
        <v>28</v>
      </c>
      <c r="M20" s="10" t="s">
        <v>46</v>
      </c>
      <c r="N20" s="10" t="s">
        <v>125</v>
      </c>
      <c r="O20" s="21"/>
      <c r="P20" s="22">
        <f t="shared" si="0"/>
        <v>11.37</v>
      </c>
      <c r="Q20" s="4"/>
      <c r="R20" s="23"/>
    </row>
    <row r="21" s="1" customFormat="1" ht="125" customHeight="1" spans="1:18">
      <c r="A21" s="10">
        <v>16</v>
      </c>
      <c r="B21" s="10" t="s">
        <v>119</v>
      </c>
      <c r="C21" s="11" t="s">
        <v>126</v>
      </c>
      <c r="D21" s="11" t="s">
        <v>22</v>
      </c>
      <c r="E21" s="11" t="s">
        <v>127</v>
      </c>
      <c r="F21" s="14">
        <v>84.8</v>
      </c>
      <c r="G21" s="11" t="s">
        <v>128</v>
      </c>
      <c r="H21" s="13">
        <v>44560</v>
      </c>
      <c r="I21" s="13" t="s">
        <v>129</v>
      </c>
      <c r="J21" s="10" t="s">
        <v>130</v>
      </c>
      <c r="K21" s="10" t="s">
        <v>45</v>
      </c>
      <c r="L21" s="10" t="s">
        <v>28</v>
      </c>
      <c r="M21" s="10" t="s">
        <v>46</v>
      </c>
      <c r="N21" s="10" t="s">
        <v>125</v>
      </c>
      <c r="O21" s="21"/>
      <c r="P21" s="22">
        <f t="shared" si="0"/>
        <v>25.44</v>
      </c>
      <c r="Q21" s="4"/>
      <c r="R21" s="23"/>
    </row>
    <row r="22" s="1" customFormat="1" ht="125" customHeight="1" spans="1:18">
      <c r="A22" s="10">
        <v>17</v>
      </c>
      <c r="B22" s="10" t="s">
        <v>119</v>
      </c>
      <c r="C22" s="11" t="s">
        <v>131</v>
      </c>
      <c r="D22" s="11" t="s">
        <v>22</v>
      </c>
      <c r="E22" s="11" t="s">
        <v>132</v>
      </c>
      <c r="F22" s="14">
        <v>164.8865</v>
      </c>
      <c r="G22" s="11" t="s">
        <v>133</v>
      </c>
      <c r="H22" s="13">
        <v>44560</v>
      </c>
      <c r="I22" s="13" t="s">
        <v>134</v>
      </c>
      <c r="J22" s="10" t="s">
        <v>135</v>
      </c>
      <c r="K22" s="10" t="s">
        <v>45</v>
      </c>
      <c r="L22" s="10" t="s">
        <v>28</v>
      </c>
      <c r="M22" s="10" t="s">
        <v>46</v>
      </c>
      <c r="N22" s="10" t="s">
        <v>125</v>
      </c>
      <c r="O22" s="21"/>
      <c r="P22" s="22">
        <f t="shared" si="0"/>
        <v>49.46595</v>
      </c>
      <c r="Q22" s="4"/>
      <c r="R22" s="23"/>
    </row>
    <row r="23" s="1" customFormat="1" ht="125" customHeight="1" spans="1:18">
      <c r="A23" s="10">
        <v>18</v>
      </c>
      <c r="B23" s="10" t="s">
        <v>119</v>
      </c>
      <c r="C23" s="11" t="s">
        <v>136</v>
      </c>
      <c r="D23" s="11" t="s">
        <v>22</v>
      </c>
      <c r="E23" s="11" t="s">
        <v>137</v>
      </c>
      <c r="F23" s="14">
        <v>75.1</v>
      </c>
      <c r="G23" s="11" t="s">
        <v>138</v>
      </c>
      <c r="H23" s="13">
        <v>44560</v>
      </c>
      <c r="I23" s="13" t="s">
        <v>139</v>
      </c>
      <c r="J23" s="10" t="s">
        <v>140</v>
      </c>
      <c r="K23" s="10" t="s">
        <v>45</v>
      </c>
      <c r="L23" s="10" t="s">
        <v>28</v>
      </c>
      <c r="M23" s="10" t="s">
        <v>46</v>
      </c>
      <c r="N23" s="10" t="s">
        <v>125</v>
      </c>
      <c r="O23" s="21"/>
      <c r="P23" s="22">
        <f t="shared" si="0"/>
        <v>22.53</v>
      </c>
      <c r="Q23" s="4"/>
      <c r="R23" s="23"/>
    </row>
    <row r="24" s="1" customFormat="1" ht="125" customHeight="1" spans="1:18">
      <c r="A24" s="10">
        <v>19</v>
      </c>
      <c r="B24" s="10" t="s">
        <v>119</v>
      </c>
      <c r="C24" s="11" t="s">
        <v>141</v>
      </c>
      <c r="D24" s="11" t="s">
        <v>22</v>
      </c>
      <c r="E24" s="11" t="s">
        <v>142</v>
      </c>
      <c r="F24" s="14">
        <v>44.2</v>
      </c>
      <c r="G24" s="11" t="s">
        <v>143</v>
      </c>
      <c r="H24" s="13">
        <v>44560</v>
      </c>
      <c r="I24" s="13" t="s">
        <v>144</v>
      </c>
      <c r="J24" s="10" t="s">
        <v>145</v>
      </c>
      <c r="K24" s="10" t="s">
        <v>45</v>
      </c>
      <c r="L24" s="10" t="s">
        <v>28</v>
      </c>
      <c r="M24" s="10" t="s">
        <v>46</v>
      </c>
      <c r="N24" s="10" t="s">
        <v>125</v>
      </c>
      <c r="O24" s="21"/>
      <c r="P24" s="22">
        <f t="shared" si="0"/>
        <v>13.26</v>
      </c>
      <c r="Q24" s="4"/>
      <c r="R24" s="23"/>
    </row>
    <row r="25" s="1" customFormat="1" ht="125" customHeight="1" spans="1:18">
      <c r="A25" s="10">
        <v>20</v>
      </c>
      <c r="B25" s="10" t="s">
        <v>119</v>
      </c>
      <c r="C25" s="11" t="s">
        <v>146</v>
      </c>
      <c r="D25" s="11" t="s">
        <v>22</v>
      </c>
      <c r="E25" s="11" t="s">
        <v>147</v>
      </c>
      <c r="F25" s="14">
        <v>65.2</v>
      </c>
      <c r="G25" s="11" t="s">
        <v>148</v>
      </c>
      <c r="H25" s="13">
        <v>44560</v>
      </c>
      <c r="I25" s="13" t="s">
        <v>149</v>
      </c>
      <c r="J25" s="10" t="s">
        <v>150</v>
      </c>
      <c r="K25" s="10" t="s">
        <v>45</v>
      </c>
      <c r="L25" s="10" t="s">
        <v>28</v>
      </c>
      <c r="M25" s="10" t="s">
        <v>46</v>
      </c>
      <c r="N25" s="10" t="s">
        <v>125</v>
      </c>
      <c r="O25" s="21"/>
      <c r="P25" s="22">
        <f t="shared" si="0"/>
        <v>19.56</v>
      </c>
      <c r="Q25" s="4"/>
      <c r="R25" s="23"/>
    </row>
    <row r="26" s="1" customFormat="1" ht="125" customHeight="1" spans="1:18">
      <c r="A26" s="10">
        <v>21</v>
      </c>
      <c r="B26" s="10" t="s">
        <v>119</v>
      </c>
      <c r="C26" s="11" t="s">
        <v>151</v>
      </c>
      <c r="D26" s="11" t="s">
        <v>22</v>
      </c>
      <c r="E26" s="11" t="s">
        <v>152</v>
      </c>
      <c r="F26" s="14">
        <v>45.6448</v>
      </c>
      <c r="G26" s="11" t="s">
        <v>153</v>
      </c>
      <c r="H26" s="13">
        <v>44560</v>
      </c>
      <c r="I26" s="13" t="s">
        <v>154</v>
      </c>
      <c r="J26" s="10" t="s">
        <v>155</v>
      </c>
      <c r="K26" s="10" t="s">
        <v>156</v>
      </c>
      <c r="L26" s="10" t="s">
        <v>157</v>
      </c>
      <c r="M26" s="10" t="s">
        <v>46</v>
      </c>
      <c r="N26" s="10" t="s">
        <v>125</v>
      </c>
      <c r="O26" s="21"/>
      <c r="P26" s="22">
        <v>13.69345</v>
      </c>
      <c r="Q26" s="4"/>
      <c r="R26" s="23"/>
    </row>
    <row r="27" s="1" customFormat="1" ht="125" customHeight="1" spans="1:18">
      <c r="A27" s="10">
        <v>22</v>
      </c>
      <c r="B27" s="10" t="s">
        <v>119</v>
      </c>
      <c r="C27" s="11" t="s">
        <v>158</v>
      </c>
      <c r="D27" s="11" t="s">
        <v>22</v>
      </c>
      <c r="E27" s="11" t="s">
        <v>159</v>
      </c>
      <c r="F27" s="14">
        <v>67.902</v>
      </c>
      <c r="G27" s="11" t="s">
        <v>160</v>
      </c>
      <c r="H27" s="13">
        <v>44560</v>
      </c>
      <c r="I27" s="13" t="s">
        <v>161</v>
      </c>
      <c r="J27" s="10" t="s">
        <v>162</v>
      </c>
      <c r="K27" s="21" t="s">
        <v>27</v>
      </c>
      <c r="L27" s="10" t="s">
        <v>28</v>
      </c>
      <c r="M27" s="10" t="s">
        <v>29</v>
      </c>
      <c r="N27" s="10" t="s">
        <v>78</v>
      </c>
      <c r="O27" s="21"/>
      <c r="P27" s="22">
        <f t="shared" si="0"/>
        <v>20.3706</v>
      </c>
      <c r="Q27" s="4"/>
      <c r="R27" s="23"/>
    </row>
    <row r="28" s="1" customFormat="1" ht="125" customHeight="1" spans="1:18">
      <c r="A28" s="10">
        <v>23</v>
      </c>
      <c r="B28" s="10" t="s">
        <v>119</v>
      </c>
      <c r="C28" s="11" t="s">
        <v>163</v>
      </c>
      <c r="D28" s="11" t="s">
        <v>22</v>
      </c>
      <c r="E28" s="11" t="s">
        <v>119</v>
      </c>
      <c r="F28" s="14">
        <v>103.48</v>
      </c>
      <c r="G28" s="11" t="s">
        <v>164</v>
      </c>
      <c r="H28" s="13">
        <v>44560</v>
      </c>
      <c r="I28" s="13" t="s">
        <v>165</v>
      </c>
      <c r="J28" s="10" t="s">
        <v>166</v>
      </c>
      <c r="K28" s="10" t="s">
        <v>69</v>
      </c>
      <c r="L28" s="10" t="s">
        <v>28</v>
      </c>
      <c r="M28" s="10" t="s">
        <v>70</v>
      </c>
      <c r="N28" s="10" t="s">
        <v>167</v>
      </c>
      <c r="O28" s="21"/>
      <c r="P28" s="22">
        <f t="shared" si="0"/>
        <v>31.044</v>
      </c>
      <c r="Q28" s="4"/>
      <c r="R28" s="23"/>
    </row>
    <row r="29" s="1" customFormat="1" ht="125" customHeight="1" spans="1:18">
      <c r="A29" s="10">
        <v>24</v>
      </c>
      <c r="B29" s="10" t="s">
        <v>168</v>
      </c>
      <c r="C29" s="11" t="s">
        <v>169</v>
      </c>
      <c r="D29" s="11" t="s">
        <v>22</v>
      </c>
      <c r="E29" s="11" t="s">
        <v>170</v>
      </c>
      <c r="F29" s="12">
        <v>67.73</v>
      </c>
      <c r="G29" s="11" t="s">
        <v>171</v>
      </c>
      <c r="H29" s="13">
        <v>44560</v>
      </c>
      <c r="I29" s="13" t="s">
        <v>172</v>
      </c>
      <c r="J29" s="10" t="s">
        <v>173</v>
      </c>
      <c r="K29" s="21" t="s">
        <v>27</v>
      </c>
      <c r="L29" s="10" t="s">
        <v>28</v>
      </c>
      <c r="M29" s="10" t="s">
        <v>29</v>
      </c>
      <c r="N29" s="10" t="s">
        <v>174</v>
      </c>
      <c r="O29" s="21"/>
      <c r="P29" s="22">
        <f t="shared" si="0"/>
        <v>20.319</v>
      </c>
      <c r="Q29" s="4"/>
      <c r="R29" s="23"/>
    </row>
    <row r="30" s="1" customFormat="1" ht="125" customHeight="1" spans="1:18">
      <c r="A30" s="10">
        <v>25</v>
      </c>
      <c r="B30" s="10" t="s">
        <v>175</v>
      </c>
      <c r="C30" s="11" t="s">
        <v>176</v>
      </c>
      <c r="D30" s="11" t="s">
        <v>22</v>
      </c>
      <c r="E30" s="11" t="s">
        <v>177</v>
      </c>
      <c r="F30" s="14">
        <v>46.8562</v>
      </c>
      <c r="G30" s="11" t="s">
        <v>178</v>
      </c>
      <c r="H30" s="13">
        <v>44560</v>
      </c>
      <c r="I30" s="13" t="s">
        <v>179</v>
      </c>
      <c r="J30" s="10" t="s">
        <v>180</v>
      </c>
      <c r="K30" s="21" t="s">
        <v>27</v>
      </c>
      <c r="L30" s="10" t="s">
        <v>28</v>
      </c>
      <c r="M30" s="10" t="s">
        <v>29</v>
      </c>
      <c r="N30" s="10" t="s">
        <v>78</v>
      </c>
      <c r="O30" s="21"/>
      <c r="P30" s="22">
        <f t="shared" si="0"/>
        <v>14.05686</v>
      </c>
      <c r="Q30" s="4"/>
      <c r="R30" s="23"/>
    </row>
    <row r="31" s="1" customFormat="1" ht="125" customHeight="1" spans="1:18">
      <c r="A31" s="10">
        <v>26</v>
      </c>
      <c r="B31" s="10" t="s">
        <v>181</v>
      </c>
      <c r="C31" s="11" t="s">
        <v>182</v>
      </c>
      <c r="D31" s="11" t="s">
        <v>22</v>
      </c>
      <c r="E31" s="11" t="s">
        <v>183</v>
      </c>
      <c r="F31" s="14">
        <v>134.46</v>
      </c>
      <c r="G31" s="11" t="s">
        <v>184</v>
      </c>
      <c r="H31" s="13">
        <v>44560</v>
      </c>
      <c r="I31" s="13" t="s">
        <v>185</v>
      </c>
      <c r="J31" s="10" t="s">
        <v>186</v>
      </c>
      <c r="K31" s="10" t="s">
        <v>45</v>
      </c>
      <c r="L31" s="10" t="s">
        <v>28</v>
      </c>
      <c r="M31" s="10" t="s">
        <v>46</v>
      </c>
      <c r="N31" s="10" t="s">
        <v>30</v>
      </c>
      <c r="O31" s="21"/>
      <c r="P31" s="22">
        <f t="shared" si="0"/>
        <v>40.338</v>
      </c>
      <c r="Q31" s="4"/>
      <c r="R31" s="23"/>
    </row>
    <row r="32" s="1" customFormat="1" ht="125" customHeight="1" spans="1:18">
      <c r="A32" s="10">
        <v>27</v>
      </c>
      <c r="B32" s="10" t="s">
        <v>181</v>
      </c>
      <c r="C32" s="11" t="s">
        <v>187</v>
      </c>
      <c r="D32" s="11" t="s">
        <v>22</v>
      </c>
      <c r="E32" s="11" t="s">
        <v>188</v>
      </c>
      <c r="F32" s="14">
        <v>7.8</v>
      </c>
      <c r="G32" s="11" t="s">
        <v>189</v>
      </c>
      <c r="H32" s="13">
        <v>44560</v>
      </c>
      <c r="I32" s="13" t="s">
        <v>190</v>
      </c>
      <c r="J32" s="10" t="s">
        <v>191</v>
      </c>
      <c r="K32" s="21" t="s">
        <v>27</v>
      </c>
      <c r="L32" s="10" t="s">
        <v>28</v>
      </c>
      <c r="M32" s="10" t="s">
        <v>29</v>
      </c>
      <c r="N32" s="10" t="s">
        <v>78</v>
      </c>
      <c r="O32" s="21"/>
      <c r="P32" s="22">
        <f t="shared" si="0"/>
        <v>2.34</v>
      </c>
      <c r="Q32" s="4"/>
      <c r="R32" s="23"/>
    </row>
    <row r="33" s="1" customFormat="1" ht="125" customHeight="1" spans="1:18">
      <c r="A33" s="10">
        <v>28</v>
      </c>
      <c r="B33" s="10" t="s">
        <v>181</v>
      </c>
      <c r="C33" s="11" t="s">
        <v>192</v>
      </c>
      <c r="D33" s="11" t="s">
        <v>22</v>
      </c>
      <c r="E33" s="11" t="s">
        <v>193</v>
      </c>
      <c r="F33" s="14">
        <v>45.8</v>
      </c>
      <c r="G33" s="11" t="s">
        <v>194</v>
      </c>
      <c r="H33" s="13">
        <v>44560</v>
      </c>
      <c r="I33" s="13" t="s">
        <v>195</v>
      </c>
      <c r="J33" s="10" t="s">
        <v>196</v>
      </c>
      <c r="K33" s="21" t="s">
        <v>27</v>
      </c>
      <c r="L33" s="10" t="s">
        <v>28</v>
      </c>
      <c r="M33" s="10" t="s">
        <v>29</v>
      </c>
      <c r="N33" s="10" t="s">
        <v>64</v>
      </c>
      <c r="O33" s="21"/>
      <c r="P33" s="22">
        <f t="shared" si="0"/>
        <v>13.74</v>
      </c>
      <c r="Q33" s="4"/>
      <c r="R33" s="23"/>
    </row>
    <row r="34" s="1" customFormat="1" ht="125" customHeight="1" spans="1:18">
      <c r="A34" s="10">
        <v>29</v>
      </c>
      <c r="B34" s="10" t="s">
        <v>197</v>
      </c>
      <c r="C34" s="11" t="s">
        <v>198</v>
      </c>
      <c r="D34" s="11" t="s">
        <v>22</v>
      </c>
      <c r="E34" s="11" t="s">
        <v>199</v>
      </c>
      <c r="F34" s="14">
        <v>119.02</v>
      </c>
      <c r="G34" s="11" t="s">
        <v>200</v>
      </c>
      <c r="H34" s="13">
        <v>44560</v>
      </c>
      <c r="I34" s="13" t="s">
        <v>201</v>
      </c>
      <c r="J34" s="10" t="s">
        <v>202</v>
      </c>
      <c r="K34" s="10" t="s">
        <v>203</v>
      </c>
      <c r="L34" s="10" t="s">
        <v>28</v>
      </c>
      <c r="M34" s="10" t="s">
        <v>46</v>
      </c>
      <c r="N34" s="10" t="s">
        <v>204</v>
      </c>
      <c r="O34" s="21"/>
      <c r="P34" s="22">
        <f t="shared" si="0"/>
        <v>35.706</v>
      </c>
      <c r="Q34" s="4"/>
      <c r="R34" s="23"/>
    </row>
    <row r="35" s="1" customFormat="1" ht="125" customHeight="1" spans="1:18">
      <c r="A35" s="10">
        <v>30</v>
      </c>
      <c r="B35" s="10" t="s">
        <v>197</v>
      </c>
      <c r="C35" s="11" t="s">
        <v>205</v>
      </c>
      <c r="D35" s="11" t="s">
        <v>22</v>
      </c>
      <c r="E35" s="11" t="s">
        <v>206</v>
      </c>
      <c r="F35" s="14">
        <v>114.0153</v>
      </c>
      <c r="G35" s="11" t="s">
        <v>207</v>
      </c>
      <c r="H35" s="13">
        <v>44560</v>
      </c>
      <c r="I35" s="13" t="s">
        <v>208</v>
      </c>
      <c r="J35" s="10" t="s">
        <v>209</v>
      </c>
      <c r="K35" s="10" t="s">
        <v>210</v>
      </c>
      <c r="L35" s="10" t="s">
        <v>28</v>
      </c>
      <c r="M35" s="10" t="s">
        <v>46</v>
      </c>
      <c r="N35" s="10" t="s">
        <v>204</v>
      </c>
      <c r="O35" s="21"/>
      <c r="P35" s="22">
        <f t="shared" si="0"/>
        <v>34.20459</v>
      </c>
      <c r="Q35" s="4"/>
      <c r="R35" s="23"/>
    </row>
    <row r="36" s="1" customFormat="1" ht="125" customHeight="1" spans="1:18">
      <c r="A36" s="10">
        <v>31</v>
      </c>
      <c r="B36" s="10" t="s">
        <v>197</v>
      </c>
      <c r="C36" s="11" t="s">
        <v>211</v>
      </c>
      <c r="D36" s="11" t="s">
        <v>22</v>
      </c>
      <c r="E36" s="11" t="s">
        <v>212</v>
      </c>
      <c r="F36" s="14">
        <v>69.75</v>
      </c>
      <c r="G36" s="11" t="s">
        <v>213</v>
      </c>
      <c r="H36" s="13">
        <v>44560</v>
      </c>
      <c r="I36" s="13" t="s">
        <v>214</v>
      </c>
      <c r="J36" s="10" t="s">
        <v>215</v>
      </c>
      <c r="K36" s="21" t="s">
        <v>27</v>
      </c>
      <c r="L36" s="10" t="s">
        <v>28</v>
      </c>
      <c r="M36" s="10" t="s">
        <v>29</v>
      </c>
      <c r="N36" s="10" t="s">
        <v>78</v>
      </c>
      <c r="O36" s="21"/>
      <c r="P36" s="22">
        <f t="shared" si="0"/>
        <v>20.925</v>
      </c>
      <c r="Q36" s="4"/>
      <c r="R36" s="23"/>
    </row>
    <row r="37" s="1" customFormat="1" ht="125" customHeight="1" spans="1:18">
      <c r="A37" s="10">
        <v>32</v>
      </c>
      <c r="B37" s="10" t="s">
        <v>197</v>
      </c>
      <c r="C37" s="11" t="s">
        <v>216</v>
      </c>
      <c r="D37" s="11" t="s">
        <v>22</v>
      </c>
      <c r="E37" s="11" t="s">
        <v>217</v>
      </c>
      <c r="F37" s="14">
        <v>82.75</v>
      </c>
      <c r="G37" s="11" t="s">
        <v>218</v>
      </c>
      <c r="H37" s="13">
        <v>44560</v>
      </c>
      <c r="I37" s="13" t="s">
        <v>219</v>
      </c>
      <c r="J37" s="10" t="s">
        <v>220</v>
      </c>
      <c r="K37" s="21" t="s">
        <v>27</v>
      </c>
      <c r="L37" s="10" t="s">
        <v>28</v>
      </c>
      <c r="M37" s="10" t="s">
        <v>29</v>
      </c>
      <c r="N37" s="10" t="s">
        <v>78</v>
      </c>
      <c r="O37" s="21"/>
      <c r="P37" s="22">
        <f t="shared" si="0"/>
        <v>24.825</v>
      </c>
      <c r="Q37" s="4"/>
      <c r="R37" s="23"/>
    </row>
    <row r="38" s="1" customFormat="1" ht="125" customHeight="1" spans="1:18">
      <c r="A38" s="10">
        <v>33</v>
      </c>
      <c r="B38" s="10" t="s">
        <v>197</v>
      </c>
      <c r="C38" s="11" t="s">
        <v>221</v>
      </c>
      <c r="D38" s="11" t="s">
        <v>22</v>
      </c>
      <c r="E38" s="11" t="s">
        <v>222</v>
      </c>
      <c r="F38" s="14">
        <v>53.36</v>
      </c>
      <c r="G38" s="11" t="s">
        <v>223</v>
      </c>
      <c r="H38" s="13">
        <v>44560</v>
      </c>
      <c r="I38" s="13" t="s">
        <v>224</v>
      </c>
      <c r="J38" s="10" t="s">
        <v>225</v>
      </c>
      <c r="K38" s="21" t="s">
        <v>27</v>
      </c>
      <c r="L38" s="10" t="s">
        <v>28</v>
      </c>
      <c r="M38" s="10" t="s">
        <v>29</v>
      </c>
      <c r="N38" s="10" t="s">
        <v>64</v>
      </c>
      <c r="O38" s="21"/>
      <c r="P38" s="22">
        <f t="shared" si="0"/>
        <v>16.008</v>
      </c>
      <c r="Q38" s="4"/>
      <c r="R38" s="23"/>
    </row>
    <row r="39" s="1" customFormat="1" ht="125" customHeight="1" spans="1:18">
      <c r="A39" s="10">
        <v>34</v>
      </c>
      <c r="B39" s="10" t="s">
        <v>197</v>
      </c>
      <c r="C39" s="11" t="s">
        <v>226</v>
      </c>
      <c r="D39" s="11" t="s">
        <v>22</v>
      </c>
      <c r="E39" s="11" t="s">
        <v>227</v>
      </c>
      <c r="F39" s="14">
        <v>47.43</v>
      </c>
      <c r="G39" s="11" t="s">
        <v>228</v>
      </c>
      <c r="H39" s="13">
        <v>44560</v>
      </c>
      <c r="I39" s="13" t="s">
        <v>229</v>
      </c>
      <c r="J39" s="10" t="s">
        <v>230</v>
      </c>
      <c r="K39" s="10" t="s">
        <v>231</v>
      </c>
      <c r="L39" s="10" t="s">
        <v>28</v>
      </c>
      <c r="M39" s="10" t="s">
        <v>46</v>
      </c>
      <c r="N39" s="10" t="s">
        <v>232</v>
      </c>
      <c r="O39" s="21"/>
      <c r="P39" s="22">
        <f t="shared" si="0"/>
        <v>14.229</v>
      </c>
      <c r="Q39" s="4"/>
      <c r="R39" s="23"/>
    </row>
    <row r="40" s="1" customFormat="1" ht="125" customHeight="1" spans="1:18">
      <c r="A40" s="10">
        <v>35</v>
      </c>
      <c r="B40" s="10" t="s">
        <v>46</v>
      </c>
      <c r="C40" s="11" t="s">
        <v>233</v>
      </c>
      <c r="D40" s="11" t="s">
        <v>22</v>
      </c>
      <c r="E40" s="11" t="s">
        <v>234</v>
      </c>
      <c r="F40" s="12">
        <v>109.2911</v>
      </c>
      <c r="G40" s="11" t="s">
        <v>235</v>
      </c>
      <c r="H40" s="13">
        <v>44560</v>
      </c>
      <c r="I40" s="13" t="s">
        <v>236</v>
      </c>
      <c r="J40" s="10" t="s">
        <v>237</v>
      </c>
      <c r="K40" s="10" t="s">
        <v>210</v>
      </c>
      <c r="L40" s="10" t="s">
        <v>28</v>
      </c>
      <c r="M40" s="10" t="s">
        <v>46</v>
      </c>
      <c r="N40" s="10" t="s">
        <v>78</v>
      </c>
      <c r="O40" s="21"/>
      <c r="P40" s="22">
        <f t="shared" si="0"/>
        <v>32.78733</v>
      </c>
      <c r="Q40" s="4"/>
      <c r="R40" s="23"/>
    </row>
    <row r="41" s="1" customFormat="1" ht="125" customHeight="1" spans="1:18">
      <c r="A41" s="10">
        <v>36</v>
      </c>
      <c r="B41" s="10" t="s">
        <v>46</v>
      </c>
      <c r="C41" s="11" t="s">
        <v>238</v>
      </c>
      <c r="D41" s="11" t="s">
        <v>22</v>
      </c>
      <c r="E41" s="11" t="s">
        <v>239</v>
      </c>
      <c r="F41" s="12">
        <v>32.9973</v>
      </c>
      <c r="G41" s="11" t="s">
        <v>240</v>
      </c>
      <c r="H41" s="13">
        <v>44560</v>
      </c>
      <c r="I41" s="13" t="s">
        <v>241</v>
      </c>
      <c r="J41" s="10" t="s">
        <v>242</v>
      </c>
      <c r="K41" s="10" t="s">
        <v>231</v>
      </c>
      <c r="L41" s="10" t="s">
        <v>28</v>
      </c>
      <c r="M41" s="10" t="s">
        <v>46</v>
      </c>
      <c r="N41" s="10" t="s">
        <v>78</v>
      </c>
      <c r="O41" s="21"/>
      <c r="P41" s="22">
        <f t="shared" si="0"/>
        <v>9.89919</v>
      </c>
      <c r="Q41" s="4"/>
      <c r="R41" s="23"/>
    </row>
    <row r="42" s="1" customFormat="1" ht="125" customHeight="1" spans="1:18">
      <c r="A42" s="10">
        <v>37</v>
      </c>
      <c r="B42" s="10" t="s">
        <v>46</v>
      </c>
      <c r="C42" s="11" t="s">
        <v>243</v>
      </c>
      <c r="D42" s="11" t="s">
        <v>22</v>
      </c>
      <c r="E42" s="11" t="s">
        <v>244</v>
      </c>
      <c r="F42" s="12">
        <v>485.1283</v>
      </c>
      <c r="G42" s="11" t="s">
        <v>245</v>
      </c>
      <c r="H42" s="13">
        <v>44560</v>
      </c>
      <c r="I42" s="13" t="s">
        <v>246</v>
      </c>
      <c r="J42" s="10" t="s">
        <v>247</v>
      </c>
      <c r="K42" s="10" t="s">
        <v>231</v>
      </c>
      <c r="L42" s="10" t="s">
        <v>28</v>
      </c>
      <c r="M42" s="10" t="s">
        <v>46</v>
      </c>
      <c r="N42" s="10" t="s">
        <v>78</v>
      </c>
      <c r="O42" s="21"/>
      <c r="P42" s="22">
        <f t="shared" si="0"/>
        <v>145.53849</v>
      </c>
      <c r="Q42" s="4"/>
      <c r="R42" s="23"/>
    </row>
    <row r="43" s="1" customFormat="1" ht="125" customHeight="1" spans="1:18">
      <c r="A43" s="10">
        <v>38</v>
      </c>
      <c r="B43" s="10" t="s">
        <v>46</v>
      </c>
      <c r="C43" s="11" t="s">
        <v>248</v>
      </c>
      <c r="D43" s="11" t="s">
        <v>22</v>
      </c>
      <c r="E43" s="11" t="s">
        <v>249</v>
      </c>
      <c r="F43" s="12">
        <v>153.7169</v>
      </c>
      <c r="G43" s="11" t="s">
        <v>250</v>
      </c>
      <c r="H43" s="13">
        <v>44560</v>
      </c>
      <c r="I43" s="13" t="s">
        <v>251</v>
      </c>
      <c r="J43" s="10" t="s">
        <v>252</v>
      </c>
      <c r="K43" s="10" t="s">
        <v>210</v>
      </c>
      <c r="L43" s="10" t="s">
        <v>28</v>
      </c>
      <c r="M43" s="10" t="s">
        <v>46</v>
      </c>
      <c r="N43" s="10" t="s">
        <v>78</v>
      </c>
      <c r="O43" s="21"/>
      <c r="P43" s="22">
        <f t="shared" si="0"/>
        <v>46.11507</v>
      </c>
      <c r="Q43" s="4"/>
      <c r="R43" s="23"/>
    </row>
    <row r="44" s="1" customFormat="1" ht="125" customHeight="1" spans="1:18">
      <c r="A44" s="10">
        <v>39</v>
      </c>
      <c r="B44" s="10" t="s">
        <v>46</v>
      </c>
      <c r="C44" s="11" t="s">
        <v>253</v>
      </c>
      <c r="D44" s="11" t="s">
        <v>22</v>
      </c>
      <c r="E44" s="11" t="s">
        <v>254</v>
      </c>
      <c r="F44" s="12">
        <v>54.7955</v>
      </c>
      <c r="G44" s="11" t="s">
        <v>255</v>
      </c>
      <c r="H44" s="13">
        <v>44560</v>
      </c>
      <c r="I44" s="13" t="s">
        <v>256</v>
      </c>
      <c r="J44" s="10" t="s">
        <v>257</v>
      </c>
      <c r="K44" s="10" t="s">
        <v>210</v>
      </c>
      <c r="L44" s="10" t="s">
        <v>28</v>
      </c>
      <c r="M44" s="10" t="s">
        <v>46</v>
      </c>
      <c r="N44" s="10" t="s">
        <v>78</v>
      </c>
      <c r="O44" s="21"/>
      <c r="P44" s="22">
        <f t="shared" si="0"/>
        <v>16.43865</v>
      </c>
      <c r="Q44" s="4"/>
      <c r="R44" s="23"/>
    </row>
    <row r="45" s="1" customFormat="1" ht="141" customHeight="1" spans="1:18">
      <c r="A45" s="10">
        <v>40</v>
      </c>
      <c r="B45" s="10" t="s">
        <v>46</v>
      </c>
      <c r="C45" s="11" t="s">
        <v>258</v>
      </c>
      <c r="D45" s="11" t="s">
        <v>22</v>
      </c>
      <c r="E45" s="11" t="s">
        <v>259</v>
      </c>
      <c r="F45" s="12">
        <v>116.5483</v>
      </c>
      <c r="G45" s="11" t="s">
        <v>260</v>
      </c>
      <c r="H45" s="13">
        <v>44560</v>
      </c>
      <c r="I45" s="13" t="s">
        <v>261</v>
      </c>
      <c r="J45" s="10" t="s">
        <v>262</v>
      </c>
      <c r="K45" s="10" t="s">
        <v>263</v>
      </c>
      <c r="L45" s="10" t="s">
        <v>264</v>
      </c>
      <c r="M45" s="10" t="s">
        <v>46</v>
      </c>
      <c r="N45" s="10" t="s">
        <v>78</v>
      </c>
      <c r="O45" s="21"/>
      <c r="P45" s="22">
        <f t="shared" si="0"/>
        <v>34.96449</v>
      </c>
      <c r="Q45" s="4"/>
      <c r="R45" s="23"/>
    </row>
    <row r="46" s="1" customFormat="1" ht="141" customHeight="1" spans="1:18">
      <c r="A46" s="10">
        <v>41</v>
      </c>
      <c r="B46" s="10" t="s">
        <v>265</v>
      </c>
      <c r="C46" s="11" t="s">
        <v>266</v>
      </c>
      <c r="D46" s="11" t="s">
        <v>22</v>
      </c>
      <c r="E46" s="11" t="s">
        <v>267</v>
      </c>
      <c r="F46" s="12">
        <v>147.84</v>
      </c>
      <c r="G46" s="11" t="s">
        <v>268</v>
      </c>
      <c r="H46" s="13">
        <v>44560</v>
      </c>
      <c r="I46" s="13" t="s">
        <v>269</v>
      </c>
      <c r="J46" s="10" t="s">
        <v>270</v>
      </c>
      <c r="K46" s="10" t="s">
        <v>271</v>
      </c>
      <c r="L46" s="10" t="s">
        <v>28</v>
      </c>
      <c r="M46" s="10" t="s">
        <v>265</v>
      </c>
      <c r="N46" s="10" t="s">
        <v>272</v>
      </c>
      <c r="O46" s="21"/>
      <c r="P46" s="22">
        <f t="shared" si="0"/>
        <v>44.352</v>
      </c>
      <c r="Q46" s="4"/>
      <c r="R46" s="23"/>
    </row>
    <row r="47" s="1" customFormat="1" ht="125" customHeight="1" spans="1:18">
      <c r="A47" s="10">
        <v>42</v>
      </c>
      <c r="B47" s="10" t="s">
        <v>273</v>
      </c>
      <c r="C47" s="11" t="s">
        <v>274</v>
      </c>
      <c r="D47" s="11" t="s">
        <v>22</v>
      </c>
      <c r="E47" s="11" t="s">
        <v>275</v>
      </c>
      <c r="F47" s="14">
        <v>44.14</v>
      </c>
      <c r="G47" s="11" t="s">
        <v>276</v>
      </c>
      <c r="H47" s="13">
        <v>44560</v>
      </c>
      <c r="I47" s="13" t="s">
        <v>277</v>
      </c>
      <c r="J47" s="10" t="s">
        <v>278</v>
      </c>
      <c r="K47" s="10" t="s">
        <v>37</v>
      </c>
      <c r="L47" s="10" t="s">
        <v>28</v>
      </c>
      <c r="M47" s="10" t="s">
        <v>38</v>
      </c>
      <c r="N47" s="10" t="s">
        <v>279</v>
      </c>
      <c r="O47" s="21"/>
      <c r="P47" s="22">
        <f t="shared" si="0"/>
        <v>13.242</v>
      </c>
      <c r="Q47" s="4"/>
      <c r="R47" s="23"/>
    </row>
    <row r="48" s="1" customFormat="1" ht="125" customHeight="1" spans="1:18">
      <c r="A48" s="10">
        <v>43</v>
      </c>
      <c r="B48" s="10" t="s">
        <v>273</v>
      </c>
      <c r="C48" s="11" t="s">
        <v>280</v>
      </c>
      <c r="D48" s="11" t="s">
        <v>22</v>
      </c>
      <c r="E48" s="11" t="s">
        <v>281</v>
      </c>
      <c r="F48" s="14">
        <v>41.39</v>
      </c>
      <c r="G48" s="11" t="s">
        <v>282</v>
      </c>
      <c r="H48" s="13">
        <v>44560</v>
      </c>
      <c r="I48" s="13" t="s">
        <v>283</v>
      </c>
      <c r="J48" s="10" t="s">
        <v>284</v>
      </c>
      <c r="K48" s="10" t="s">
        <v>285</v>
      </c>
      <c r="L48" s="10" t="s">
        <v>286</v>
      </c>
      <c r="M48" s="10" t="s">
        <v>46</v>
      </c>
      <c r="N48" s="10" t="s">
        <v>287</v>
      </c>
      <c r="O48" s="21"/>
      <c r="P48" s="22">
        <f t="shared" si="0"/>
        <v>12.417</v>
      </c>
      <c r="Q48" s="4"/>
      <c r="R48" s="23"/>
    </row>
    <row r="49" s="1" customFormat="1" ht="125" customHeight="1" spans="1:18">
      <c r="A49" s="10">
        <v>44</v>
      </c>
      <c r="B49" s="10" t="s">
        <v>273</v>
      </c>
      <c r="C49" s="11" t="s">
        <v>288</v>
      </c>
      <c r="D49" s="11" t="s">
        <v>22</v>
      </c>
      <c r="E49" s="11" t="s">
        <v>289</v>
      </c>
      <c r="F49" s="14">
        <v>116.3</v>
      </c>
      <c r="G49" s="11" t="s">
        <v>290</v>
      </c>
      <c r="H49" s="13">
        <v>44560</v>
      </c>
      <c r="I49" s="13" t="s">
        <v>291</v>
      </c>
      <c r="J49" s="10" t="s">
        <v>292</v>
      </c>
      <c r="K49" s="10" t="s">
        <v>285</v>
      </c>
      <c r="L49" s="10" t="s">
        <v>286</v>
      </c>
      <c r="M49" s="10" t="s">
        <v>46</v>
      </c>
      <c r="N49" s="10" t="s">
        <v>30</v>
      </c>
      <c r="O49" s="21"/>
      <c r="P49" s="22">
        <f t="shared" si="0"/>
        <v>34.89</v>
      </c>
      <c r="Q49" s="4"/>
      <c r="R49" s="23"/>
    </row>
    <row r="50" s="1" customFormat="1" ht="107" customHeight="1" spans="1:18">
      <c r="A50" s="10">
        <v>45</v>
      </c>
      <c r="B50" s="10" t="s">
        <v>273</v>
      </c>
      <c r="C50" s="11" t="s">
        <v>293</v>
      </c>
      <c r="D50" s="11" t="s">
        <v>22</v>
      </c>
      <c r="E50" s="11" t="s">
        <v>294</v>
      </c>
      <c r="F50" s="14">
        <v>93.05</v>
      </c>
      <c r="G50" s="11" t="s">
        <v>295</v>
      </c>
      <c r="H50" s="13">
        <v>44560</v>
      </c>
      <c r="I50" s="13" t="s">
        <v>296</v>
      </c>
      <c r="J50" s="10" t="s">
        <v>297</v>
      </c>
      <c r="K50" s="10" t="s">
        <v>285</v>
      </c>
      <c r="L50" s="10" t="s">
        <v>286</v>
      </c>
      <c r="M50" s="10" t="s">
        <v>46</v>
      </c>
      <c r="N50" s="10" t="s">
        <v>287</v>
      </c>
      <c r="O50" s="21"/>
      <c r="P50" s="22">
        <f t="shared" si="0"/>
        <v>27.915</v>
      </c>
      <c r="Q50" s="4"/>
      <c r="R50" s="23"/>
    </row>
    <row r="51" s="1" customFormat="1" ht="125" customHeight="1" spans="1:18">
      <c r="A51" s="10">
        <v>46</v>
      </c>
      <c r="B51" s="10" t="s">
        <v>273</v>
      </c>
      <c r="C51" s="11" t="s">
        <v>298</v>
      </c>
      <c r="D51" s="11" t="s">
        <v>22</v>
      </c>
      <c r="E51" s="11" t="s">
        <v>299</v>
      </c>
      <c r="F51" s="14">
        <v>90.13</v>
      </c>
      <c r="G51" s="11" t="s">
        <v>300</v>
      </c>
      <c r="H51" s="13">
        <v>44560</v>
      </c>
      <c r="I51" s="13" t="s">
        <v>301</v>
      </c>
      <c r="J51" s="10" t="s">
        <v>302</v>
      </c>
      <c r="K51" s="10" t="s">
        <v>285</v>
      </c>
      <c r="L51" s="10" t="s">
        <v>286</v>
      </c>
      <c r="M51" s="10" t="s">
        <v>46</v>
      </c>
      <c r="N51" s="10" t="s">
        <v>30</v>
      </c>
      <c r="O51" s="21"/>
      <c r="P51" s="22">
        <f t="shared" si="0"/>
        <v>27.039</v>
      </c>
      <c r="Q51" s="4"/>
      <c r="R51" s="23"/>
    </row>
    <row r="52" s="1" customFormat="1" ht="106" customHeight="1" spans="1:18">
      <c r="A52" s="10">
        <v>47</v>
      </c>
      <c r="B52" s="10" t="s">
        <v>273</v>
      </c>
      <c r="C52" s="11" t="s">
        <v>303</v>
      </c>
      <c r="D52" s="11" t="s">
        <v>22</v>
      </c>
      <c r="E52" s="11" t="s">
        <v>304</v>
      </c>
      <c r="F52" s="14">
        <v>50.27</v>
      </c>
      <c r="G52" s="11" t="s">
        <v>305</v>
      </c>
      <c r="H52" s="13">
        <v>44560</v>
      </c>
      <c r="I52" s="13" t="s">
        <v>306</v>
      </c>
      <c r="J52" s="10" t="s">
        <v>307</v>
      </c>
      <c r="K52" s="10" t="s">
        <v>69</v>
      </c>
      <c r="L52" s="10" t="s">
        <v>28</v>
      </c>
      <c r="M52" s="10" t="s">
        <v>70</v>
      </c>
      <c r="N52" s="10" t="s">
        <v>308</v>
      </c>
      <c r="O52" s="21"/>
      <c r="P52" s="22">
        <f t="shared" si="0"/>
        <v>15.081</v>
      </c>
      <c r="Q52" s="4"/>
      <c r="R52" s="23"/>
    </row>
    <row r="53" s="1" customFormat="1" ht="250" customHeight="1" spans="1:18">
      <c r="A53" s="10">
        <v>48</v>
      </c>
      <c r="B53" s="10" t="s">
        <v>273</v>
      </c>
      <c r="C53" s="11" t="s">
        <v>309</v>
      </c>
      <c r="D53" s="11" t="s">
        <v>66</v>
      </c>
      <c r="E53" s="11" t="s">
        <v>281</v>
      </c>
      <c r="F53" s="14">
        <v>379.62</v>
      </c>
      <c r="G53" s="11" t="s">
        <v>310</v>
      </c>
      <c r="H53" s="13">
        <v>44560</v>
      </c>
      <c r="I53" s="13" t="s">
        <v>283</v>
      </c>
      <c r="J53" s="10" t="s">
        <v>311</v>
      </c>
      <c r="K53" s="10" t="s">
        <v>37</v>
      </c>
      <c r="L53" s="10" t="s">
        <v>28</v>
      </c>
      <c r="M53" s="10" t="s">
        <v>38</v>
      </c>
      <c r="N53" s="10" t="s">
        <v>312</v>
      </c>
      <c r="O53" s="21"/>
      <c r="P53" s="22">
        <f t="shared" si="0"/>
        <v>113.886</v>
      </c>
      <c r="Q53" s="4"/>
      <c r="R53" s="23"/>
    </row>
    <row r="54" s="1" customFormat="1" ht="102" customHeight="1" spans="1:18">
      <c r="A54" s="10">
        <v>49</v>
      </c>
      <c r="B54" s="10" t="s">
        <v>313</v>
      </c>
      <c r="C54" s="11" t="s">
        <v>314</v>
      </c>
      <c r="D54" s="11" t="s">
        <v>22</v>
      </c>
      <c r="E54" s="11" t="s">
        <v>315</v>
      </c>
      <c r="F54" s="12">
        <v>110.97</v>
      </c>
      <c r="G54" s="11" t="s">
        <v>316</v>
      </c>
      <c r="H54" s="13">
        <v>44560</v>
      </c>
      <c r="I54" s="13" t="s">
        <v>317</v>
      </c>
      <c r="J54" s="10" t="s">
        <v>318</v>
      </c>
      <c r="K54" s="10" t="s">
        <v>37</v>
      </c>
      <c r="L54" s="10" t="s">
        <v>28</v>
      </c>
      <c r="M54" s="10" t="s">
        <v>58</v>
      </c>
      <c r="N54" s="10" t="s">
        <v>319</v>
      </c>
      <c r="O54" s="21"/>
      <c r="P54" s="22">
        <f t="shared" si="0"/>
        <v>33.291</v>
      </c>
      <c r="Q54" s="4"/>
      <c r="R54" s="23"/>
    </row>
    <row r="55" s="1" customFormat="1" ht="138" customHeight="1" spans="1:18">
      <c r="A55" s="10">
        <v>50</v>
      </c>
      <c r="B55" s="10" t="s">
        <v>313</v>
      </c>
      <c r="C55" s="11" t="s">
        <v>320</v>
      </c>
      <c r="D55" s="11" t="s">
        <v>22</v>
      </c>
      <c r="E55" s="11" t="s">
        <v>321</v>
      </c>
      <c r="F55" s="12">
        <v>239.55</v>
      </c>
      <c r="G55" s="11" t="s">
        <v>322</v>
      </c>
      <c r="H55" s="13">
        <v>44560</v>
      </c>
      <c r="I55" s="13" t="s">
        <v>323</v>
      </c>
      <c r="J55" s="10" t="s">
        <v>324</v>
      </c>
      <c r="K55" s="10" t="s">
        <v>325</v>
      </c>
      <c r="L55" s="10" t="s">
        <v>28</v>
      </c>
      <c r="M55" s="10" t="s">
        <v>46</v>
      </c>
      <c r="N55" s="10" t="s">
        <v>30</v>
      </c>
      <c r="O55" s="21"/>
      <c r="P55" s="22">
        <f t="shared" si="0"/>
        <v>71.865</v>
      </c>
      <c r="Q55" s="4"/>
      <c r="R55" s="23"/>
    </row>
    <row r="56" s="1" customFormat="1" ht="103" customHeight="1" spans="1:18">
      <c r="A56" s="10">
        <v>51</v>
      </c>
      <c r="B56" s="10" t="s">
        <v>326</v>
      </c>
      <c r="C56" s="11" t="s">
        <v>327</v>
      </c>
      <c r="D56" s="11" t="s">
        <v>22</v>
      </c>
      <c r="E56" s="11" t="s">
        <v>328</v>
      </c>
      <c r="F56" s="14">
        <v>47.39</v>
      </c>
      <c r="G56" s="11" t="s">
        <v>329</v>
      </c>
      <c r="H56" s="13">
        <v>44560</v>
      </c>
      <c r="I56" s="13" t="s">
        <v>330</v>
      </c>
      <c r="J56" s="10" t="s">
        <v>331</v>
      </c>
      <c r="K56" s="21" t="s">
        <v>27</v>
      </c>
      <c r="L56" s="10" t="s">
        <v>28</v>
      </c>
      <c r="M56" s="10" t="s">
        <v>29</v>
      </c>
      <c r="N56" s="10" t="s">
        <v>174</v>
      </c>
      <c r="O56" s="21"/>
      <c r="P56" s="22">
        <f t="shared" ref="P56:P79" si="1">F56*0.3</f>
        <v>14.217</v>
      </c>
      <c r="Q56" s="4"/>
      <c r="R56" s="23"/>
    </row>
    <row r="57" s="1" customFormat="1" ht="108" customHeight="1" spans="1:18">
      <c r="A57" s="10">
        <v>52</v>
      </c>
      <c r="B57" s="10" t="s">
        <v>326</v>
      </c>
      <c r="C57" s="11" t="s">
        <v>332</v>
      </c>
      <c r="D57" s="11" t="s">
        <v>22</v>
      </c>
      <c r="E57" s="11" t="s">
        <v>333</v>
      </c>
      <c r="F57" s="14">
        <v>151.0053</v>
      </c>
      <c r="G57" s="11" t="s">
        <v>334</v>
      </c>
      <c r="H57" s="13">
        <v>44560</v>
      </c>
      <c r="I57" s="13" t="s">
        <v>179</v>
      </c>
      <c r="J57" s="10" t="s">
        <v>335</v>
      </c>
      <c r="K57" s="21" t="s">
        <v>285</v>
      </c>
      <c r="L57" s="10" t="s">
        <v>286</v>
      </c>
      <c r="M57" s="10" t="s">
        <v>46</v>
      </c>
      <c r="N57" s="10" t="s">
        <v>30</v>
      </c>
      <c r="O57" s="21"/>
      <c r="P57" s="22">
        <f t="shared" si="1"/>
        <v>45.30159</v>
      </c>
      <c r="Q57" s="4"/>
      <c r="R57" s="23"/>
    </row>
    <row r="58" s="1" customFormat="1" ht="108" customHeight="1" spans="1:18">
      <c r="A58" s="10">
        <v>53</v>
      </c>
      <c r="B58" s="10" t="s">
        <v>336</v>
      </c>
      <c r="C58" s="11" t="s">
        <v>337</v>
      </c>
      <c r="D58" s="11" t="s">
        <v>22</v>
      </c>
      <c r="E58" s="11" t="s">
        <v>338</v>
      </c>
      <c r="F58" s="12">
        <v>80.8</v>
      </c>
      <c r="G58" s="11" t="s">
        <v>339</v>
      </c>
      <c r="H58" s="13">
        <v>44560</v>
      </c>
      <c r="I58" s="13" t="s">
        <v>340</v>
      </c>
      <c r="J58" s="10" t="s">
        <v>341</v>
      </c>
      <c r="K58" s="10" t="s">
        <v>285</v>
      </c>
      <c r="L58" s="10" t="s">
        <v>286</v>
      </c>
      <c r="M58" s="10" t="s">
        <v>46</v>
      </c>
      <c r="N58" s="10" t="s">
        <v>287</v>
      </c>
      <c r="O58" s="21"/>
      <c r="P58" s="22">
        <f t="shared" si="1"/>
        <v>24.24</v>
      </c>
      <c r="Q58" s="4"/>
      <c r="R58" s="23"/>
    </row>
    <row r="59" s="1" customFormat="1" ht="108" customHeight="1" spans="1:18">
      <c r="A59" s="10">
        <v>54</v>
      </c>
      <c r="B59" s="10" t="s">
        <v>336</v>
      </c>
      <c r="C59" s="11" t="s">
        <v>342</v>
      </c>
      <c r="D59" s="11" t="s">
        <v>22</v>
      </c>
      <c r="E59" s="11" t="s">
        <v>343</v>
      </c>
      <c r="F59" s="12">
        <v>88.55</v>
      </c>
      <c r="G59" s="11" t="s">
        <v>344</v>
      </c>
      <c r="H59" s="13">
        <v>44560</v>
      </c>
      <c r="I59" s="13" t="s">
        <v>345</v>
      </c>
      <c r="J59" s="10" t="s">
        <v>346</v>
      </c>
      <c r="K59" s="10" t="s">
        <v>285</v>
      </c>
      <c r="L59" s="10" t="s">
        <v>286</v>
      </c>
      <c r="M59" s="10" t="s">
        <v>46</v>
      </c>
      <c r="N59" s="10" t="s">
        <v>287</v>
      </c>
      <c r="O59" s="21"/>
      <c r="P59" s="22">
        <f t="shared" si="1"/>
        <v>26.565</v>
      </c>
      <c r="Q59" s="4"/>
      <c r="R59" s="23"/>
    </row>
    <row r="60" s="1" customFormat="1" ht="125" customHeight="1" spans="1:18">
      <c r="A60" s="10">
        <v>55</v>
      </c>
      <c r="B60" s="10" t="s">
        <v>336</v>
      </c>
      <c r="C60" s="11" t="s">
        <v>347</v>
      </c>
      <c r="D60" s="11" t="s">
        <v>22</v>
      </c>
      <c r="E60" s="11" t="s">
        <v>348</v>
      </c>
      <c r="F60" s="12">
        <v>61.95</v>
      </c>
      <c r="G60" s="11" t="s">
        <v>349</v>
      </c>
      <c r="H60" s="13">
        <v>44560</v>
      </c>
      <c r="I60" s="13" t="s">
        <v>350</v>
      </c>
      <c r="J60" s="10" t="s">
        <v>284</v>
      </c>
      <c r="K60" s="10" t="s">
        <v>37</v>
      </c>
      <c r="L60" s="10" t="s">
        <v>28</v>
      </c>
      <c r="M60" s="10" t="s">
        <v>38</v>
      </c>
      <c r="N60" s="10" t="s">
        <v>351</v>
      </c>
      <c r="O60" s="21"/>
      <c r="P60" s="22">
        <f t="shared" si="1"/>
        <v>18.585</v>
      </c>
      <c r="Q60" s="4"/>
      <c r="R60" s="23"/>
    </row>
    <row r="61" s="1" customFormat="1" ht="100" customHeight="1" spans="1:18">
      <c r="A61" s="10">
        <v>56</v>
      </c>
      <c r="B61" s="10" t="s">
        <v>336</v>
      </c>
      <c r="C61" s="11" t="s">
        <v>352</v>
      </c>
      <c r="D61" s="11" t="s">
        <v>22</v>
      </c>
      <c r="E61" s="11" t="s">
        <v>338</v>
      </c>
      <c r="F61" s="12">
        <v>52.16</v>
      </c>
      <c r="G61" s="11" t="s">
        <v>353</v>
      </c>
      <c r="H61" s="13">
        <v>44560</v>
      </c>
      <c r="I61" s="13" t="s">
        <v>354</v>
      </c>
      <c r="J61" s="10" t="s">
        <v>355</v>
      </c>
      <c r="K61" s="10" t="s">
        <v>356</v>
      </c>
      <c r="L61" s="10" t="s">
        <v>286</v>
      </c>
      <c r="M61" s="10" t="s">
        <v>46</v>
      </c>
      <c r="N61" s="10" t="s">
        <v>30</v>
      </c>
      <c r="O61" s="21"/>
      <c r="P61" s="22">
        <f t="shared" si="1"/>
        <v>15.648</v>
      </c>
      <c r="Q61" s="4"/>
      <c r="R61" s="23"/>
    </row>
    <row r="62" s="1" customFormat="1" ht="95" customHeight="1" spans="1:18">
      <c r="A62" s="10">
        <v>57</v>
      </c>
      <c r="B62" s="10" t="s">
        <v>336</v>
      </c>
      <c r="C62" s="11" t="s">
        <v>357</v>
      </c>
      <c r="D62" s="11" t="s">
        <v>22</v>
      </c>
      <c r="E62" s="11" t="s">
        <v>358</v>
      </c>
      <c r="F62" s="12">
        <v>38.2</v>
      </c>
      <c r="G62" s="11" t="s">
        <v>359</v>
      </c>
      <c r="H62" s="13">
        <v>44560</v>
      </c>
      <c r="I62" s="13" t="s">
        <v>360</v>
      </c>
      <c r="J62" s="10" t="s">
        <v>361</v>
      </c>
      <c r="K62" s="21" t="s">
        <v>27</v>
      </c>
      <c r="L62" s="10" t="s">
        <v>28</v>
      </c>
      <c r="M62" s="10" t="s">
        <v>29</v>
      </c>
      <c r="N62" s="10" t="s">
        <v>78</v>
      </c>
      <c r="O62" s="21"/>
      <c r="P62" s="22">
        <f t="shared" si="1"/>
        <v>11.46</v>
      </c>
      <c r="Q62" s="4"/>
      <c r="R62" s="23"/>
    </row>
    <row r="63" s="1" customFormat="1" ht="95" customHeight="1" spans="1:18">
      <c r="A63" s="10">
        <v>58</v>
      </c>
      <c r="B63" s="10" t="s">
        <v>267</v>
      </c>
      <c r="C63" s="11" t="s">
        <v>362</v>
      </c>
      <c r="D63" s="11" t="s">
        <v>22</v>
      </c>
      <c r="E63" s="11" t="s">
        <v>363</v>
      </c>
      <c r="F63" s="12">
        <v>69.473</v>
      </c>
      <c r="G63" s="11" t="s">
        <v>364</v>
      </c>
      <c r="H63" s="13">
        <v>44560</v>
      </c>
      <c r="I63" s="13" t="s">
        <v>340</v>
      </c>
      <c r="J63" s="10" t="s">
        <v>341</v>
      </c>
      <c r="K63" s="10" t="s">
        <v>356</v>
      </c>
      <c r="L63" s="10" t="s">
        <v>286</v>
      </c>
      <c r="M63" s="10" t="s">
        <v>46</v>
      </c>
      <c r="N63" s="10" t="s">
        <v>365</v>
      </c>
      <c r="O63" s="21"/>
      <c r="P63" s="22">
        <f t="shared" si="1"/>
        <v>20.8419</v>
      </c>
      <c r="Q63" s="4"/>
      <c r="R63" s="23"/>
    </row>
    <row r="64" s="1" customFormat="1" ht="95" customHeight="1" spans="1:18">
      <c r="A64" s="10">
        <v>59</v>
      </c>
      <c r="B64" s="10" t="s">
        <v>267</v>
      </c>
      <c r="C64" s="11" t="s">
        <v>366</v>
      </c>
      <c r="D64" s="11" t="s">
        <v>22</v>
      </c>
      <c r="E64" s="11" t="s">
        <v>367</v>
      </c>
      <c r="F64" s="12">
        <v>34.65</v>
      </c>
      <c r="G64" s="11" t="s">
        <v>368</v>
      </c>
      <c r="H64" s="13">
        <v>44560</v>
      </c>
      <c r="I64" s="13" t="s">
        <v>369</v>
      </c>
      <c r="J64" s="10" t="s">
        <v>370</v>
      </c>
      <c r="K64" s="10" t="s">
        <v>356</v>
      </c>
      <c r="L64" s="10" t="s">
        <v>286</v>
      </c>
      <c r="M64" s="10" t="s">
        <v>46</v>
      </c>
      <c r="N64" s="10" t="s">
        <v>365</v>
      </c>
      <c r="O64" s="21"/>
      <c r="P64" s="22">
        <f t="shared" si="1"/>
        <v>10.395</v>
      </c>
      <c r="Q64" s="4"/>
      <c r="R64" s="23"/>
    </row>
    <row r="65" s="1" customFormat="1" ht="95" customHeight="1" spans="1:18">
      <c r="A65" s="10">
        <v>60</v>
      </c>
      <c r="B65" s="10" t="s">
        <v>267</v>
      </c>
      <c r="C65" s="11" t="s">
        <v>371</v>
      </c>
      <c r="D65" s="11" t="s">
        <v>22</v>
      </c>
      <c r="E65" s="11" t="s">
        <v>363</v>
      </c>
      <c r="F65" s="12">
        <v>25.6</v>
      </c>
      <c r="G65" s="11" t="s">
        <v>372</v>
      </c>
      <c r="H65" s="13">
        <v>44560</v>
      </c>
      <c r="I65" s="13" t="s">
        <v>373</v>
      </c>
      <c r="J65" s="10" t="s">
        <v>374</v>
      </c>
      <c r="K65" s="21" t="s">
        <v>27</v>
      </c>
      <c r="L65" s="10" t="s">
        <v>28</v>
      </c>
      <c r="M65" s="10" t="s">
        <v>29</v>
      </c>
      <c r="N65" s="10" t="s">
        <v>78</v>
      </c>
      <c r="O65" s="21"/>
      <c r="P65" s="22">
        <f t="shared" si="1"/>
        <v>7.68</v>
      </c>
      <c r="Q65" s="4"/>
      <c r="R65" s="23"/>
    </row>
    <row r="66" s="1" customFormat="1" ht="95" customHeight="1" spans="1:18">
      <c r="A66" s="10">
        <v>61</v>
      </c>
      <c r="B66" s="10" t="s">
        <v>267</v>
      </c>
      <c r="C66" s="11" t="s">
        <v>375</v>
      </c>
      <c r="D66" s="11" t="s">
        <v>22</v>
      </c>
      <c r="E66" s="11" t="s">
        <v>376</v>
      </c>
      <c r="F66" s="12">
        <v>28.81</v>
      </c>
      <c r="G66" s="11" t="s">
        <v>377</v>
      </c>
      <c r="H66" s="13">
        <v>44560</v>
      </c>
      <c r="I66" s="13" t="s">
        <v>378</v>
      </c>
      <c r="J66" s="10" t="s">
        <v>379</v>
      </c>
      <c r="K66" s="21" t="s">
        <v>27</v>
      </c>
      <c r="L66" s="10" t="s">
        <v>28</v>
      </c>
      <c r="M66" s="10" t="s">
        <v>29</v>
      </c>
      <c r="N66" s="10" t="s">
        <v>78</v>
      </c>
      <c r="O66" s="21"/>
      <c r="P66" s="22">
        <f t="shared" si="1"/>
        <v>8.643</v>
      </c>
      <c r="Q66" s="4"/>
      <c r="R66" s="23"/>
    </row>
    <row r="67" s="1" customFormat="1" ht="221" customHeight="1" spans="1:18">
      <c r="A67" s="10">
        <v>62</v>
      </c>
      <c r="B67" s="10" t="s">
        <v>267</v>
      </c>
      <c r="C67" s="11" t="s">
        <v>380</v>
      </c>
      <c r="D67" s="11" t="s">
        <v>22</v>
      </c>
      <c r="E67" s="11" t="s">
        <v>267</v>
      </c>
      <c r="F67" s="12">
        <v>308.76</v>
      </c>
      <c r="G67" s="11" t="s">
        <v>381</v>
      </c>
      <c r="H67" s="13">
        <v>44560</v>
      </c>
      <c r="I67" s="13" t="s">
        <v>382</v>
      </c>
      <c r="J67" s="10" t="s">
        <v>383</v>
      </c>
      <c r="K67" s="10" t="s">
        <v>384</v>
      </c>
      <c r="L67" s="10" t="s">
        <v>385</v>
      </c>
      <c r="M67" s="10" t="s">
        <v>70</v>
      </c>
      <c r="N67" s="10" t="s">
        <v>386</v>
      </c>
      <c r="O67" s="21"/>
      <c r="P67" s="22">
        <f t="shared" si="1"/>
        <v>92.628</v>
      </c>
      <c r="Q67" s="4"/>
      <c r="R67" s="23"/>
    </row>
    <row r="68" s="1" customFormat="1" ht="102" customHeight="1" spans="1:18">
      <c r="A68" s="10">
        <v>63</v>
      </c>
      <c r="B68" s="10" t="s">
        <v>387</v>
      </c>
      <c r="C68" s="11" t="s">
        <v>388</v>
      </c>
      <c r="D68" s="11" t="s">
        <v>22</v>
      </c>
      <c r="E68" s="11" t="s">
        <v>389</v>
      </c>
      <c r="F68" s="14">
        <v>109.71</v>
      </c>
      <c r="G68" s="11" t="s">
        <v>390</v>
      </c>
      <c r="H68" s="13">
        <v>44560</v>
      </c>
      <c r="I68" s="13" t="s">
        <v>340</v>
      </c>
      <c r="J68" s="10" t="s">
        <v>341</v>
      </c>
      <c r="K68" s="10" t="s">
        <v>356</v>
      </c>
      <c r="L68" s="10" t="s">
        <v>286</v>
      </c>
      <c r="M68" s="10" t="s">
        <v>46</v>
      </c>
      <c r="N68" s="10" t="s">
        <v>365</v>
      </c>
      <c r="O68" s="21"/>
      <c r="P68" s="22">
        <f t="shared" si="1"/>
        <v>32.913</v>
      </c>
      <c r="Q68" s="4"/>
      <c r="R68" s="23"/>
    </row>
    <row r="69" s="1" customFormat="1" ht="102" customHeight="1" spans="1:18">
      <c r="A69" s="10">
        <v>64</v>
      </c>
      <c r="B69" s="10" t="s">
        <v>387</v>
      </c>
      <c r="C69" s="11" t="s">
        <v>391</v>
      </c>
      <c r="D69" s="11" t="s">
        <v>22</v>
      </c>
      <c r="E69" s="11" t="s">
        <v>392</v>
      </c>
      <c r="F69" s="14">
        <v>85.52</v>
      </c>
      <c r="G69" s="11" t="s">
        <v>393</v>
      </c>
      <c r="H69" s="13">
        <v>44560</v>
      </c>
      <c r="I69" s="13" t="s">
        <v>394</v>
      </c>
      <c r="J69" s="10" t="s">
        <v>395</v>
      </c>
      <c r="K69" s="10" t="s">
        <v>356</v>
      </c>
      <c r="L69" s="10" t="s">
        <v>286</v>
      </c>
      <c r="M69" s="10" t="s">
        <v>46</v>
      </c>
      <c r="N69" s="10" t="s">
        <v>365</v>
      </c>
      <c r="O69" s="21"/>
      <c r="P69" s="22">
        <f t="shared" si="1"/>
        <v>25.656</v>
      </c>
      <c r="Q69" s="4"/>
      <c r="R69" s="23"/>
    </row>
    <row r="70" s="1" customFormat="1" ht="102" customHeight="1" spans="1:18">
      <c r="A70" s="10">
        <v>65</v>
      </c>
      <c r="B70" s="10" t="s">
        <v>387</v>
      </c>
      <c r="C70" s="11" t="s">
        <v>396</v>
      </c>
      <c r="D70" s="11" t="s">
        <v>22</v>
      </c>
      <c r="E70" s="11" t="s">
        <v>397</v>
      </c>
      <c r="F70" s="14">
        <v>36.65</v>
      </c>
      <c r="G70" s="11" t="s">
        <v>398</v>
      </c>
      <c r="H70" s="13">
        <v>44560</v>
      </c>
      <c r="I70" s="13" t="s">
        <v>399</v>
      </c>
      <c r="J70" s="10" t="s">
        <v>400</v>
      </c>
      <c r="K70" s="10" t="s">
        <v>356</v>
      </c>
      <c r="L70" s="10" t="s">
        <v>286</v>
      </c>
      <c r="M70" s="10" t="s">
        <v>46</v>
      </c>
      <c r="N70" s="10" t="s">
        <v>365</v>
      </c>
      <c r="O70" s="21"/>
      <c r="P70" s="22">
        <f t="shared" si="1"/>
        <v>10.995</v>
      </c>
      <c r="Q70" s="4"/>
      <c r="R70" s="23"/>
    </row>
    <row r="71" s="2" customFormat="1" ht="102" customHeight="1" spans="1:21">
      <c r="A71" s="10">
        <v>66</v>
      </c>
      <c r="B71" s="10" t="s">
        <v>387</v>
      </c>
      <c r="C71" s="11" t="s">
        <v>401</v>
      </c>
      <c r="D71" s="11" t="s">
        <v>22</v>
      </c>
      <c r="E71" s="11" t="s">
        <v>402</v>
      </c>
      <c r="F71" s="14">
        <v>106.1</v>
      </c>
      <c r="G71" s="11" t="s">
        <v>403</v>
      </c>
      <c r="H71" s="13">
        <v>44560</v>
      </c>
      <c r="I71" s="13" t="s">
        <v>404</v>
      </c>
      <c r="J71" s="10" t="s">
        <v>405</v>
      </c>
      <c r="K71" s="10" t="s">
        <v>285</v>
      </c>
      <c r="L71" s="10" t="s">
        <v>286</v>
      </c>
      <c r="M71" s="10" t="s">
        <v>46</v>
      </c>
      <c r="N71" s="10" t="s">
        <v>30</v>
      </c>
      <c r="O71" s="21"/>
      <c r="P71" s="22">
        <f t="shared" si="1"/>
        <v>31.83</v>
      </c>
      <c r="Q71" s="4"/>
      <c r="R71" s="23"/>
      <c r="S71" s="1"/>
      <c r="U71" s="1"/>
    </row>
    <row r="72" s="1" customFormat="1" ht="125" customHeight="1" spans="1:18">
      <c r="A72" s="10">
        <v>67</v>
      </c>
      <c r="B72" s="10" t="s">
        <v>387</v>
      </c>
      <c r="C72" s="11" t="s">
        <v>406</v>
      </c>
      <c r="D72" s="11" t="s">
        <v>22</v>
      </c>
      <c r="E72" s="11" t="s">
        <v>407</v>
      </c>
      <c r="F72" s="14">
        <v>130.26</v>
      </c>
      <c r="G72" s="11" t="s">
        <v>408</v>
      </c>
      <c r="H72" s="13">
        <v>44560</v>
      </c>
      <c r="I72" s="13" t="s">
        <v>409</v>
      </c>
      <c r="J72" s="10" t="s">
        <v>410</v>
      </c>
      <c r="K72" s="10" t="s">
        <v>285</v>
      </c>
      <c r="L72" s="10" t="s">
        <v>286</v>
      </c>
      <c r="M72" s="10" t="s">
        <v>46</v>
      </c>
      <c r="N72" s="10" t="s">
        <v>30</v>
      </c>
      <c r="O72" s="21"/>
      <c r="P72" s="22">
        <f t="shared" si="1"/>
        <v>39.078</v>
      </c>
      <c r="Q72" s="4"/>
      <c r="R72" s="23"/>
    </row>
    <row r="73" s="1" customFormat="1" ht="97" customHeight="1" spans="1:18">
      <c r="A73" s="10">
        <v>68</v>
      </c>
      <c r="B73" s="10" t="s">
        <v>387</v>
      </c>
      <c r="C73" s="11" t="s">
        <v>411</v>
      </c>
      <c r="D73" s="11" t="s">
        <v>22</v>
      </c>
      <c r="E73" s="11" t="s">
        <v>412</v>
      </c>
      <c r="F73" s="14">
        <v>39.98</v>
      </c>
      <c r="G73" s="11" t="s">
        <v>413</v>
      </c>
      <c r="H73" s="13">
        <v>44560</v>
      </c>
      <c r="I73" s="13" t="s">
        <v>414</v>
      </c>
      <c r="J73" s="10" t="s">
        <v>415</v>
      </c>
      <c r="K73" s="21" t="s">
        <v>27</v>
      </c>
      <c r="L73" s="10" t="s">
        <v>28</v>
      </c>
      <c r="M73" s="10" t="s">
        <v>29</v>
      </c>
      <c r="N73" s="10" t="s">
        <v>78</v>
      </c>
      <c r="O73" s="21"/>
      <c r="P73" s="22">
        <f t="shared" si="1"/>
        <v>11.994</v>
      </c>
      <c r="Q73" s="4"/>
      <c r="R73" s="23"/>
    </row>
    <row r="74" s="1" customFormat="1" ht="91" customHeight="1" spans="1:18">
      <c r="A74" s="10">
        <v>69</v>
      </c>
      <c r="B74" s="10" t="s">
        <v>416</v>
      </c>
      <c r="C74" s="10" t="s">
        <v>417</v>
      </c>
      <c r="D74" s="10" t="s">
        <v>66</v>
      </c>
      <c r="E74" s="10" t="s">
        <v>418</v>
      </c>
      <c r="F74" s="10">
        <v>931.7</v>
      </c>
      <c r="G74" s="10" t="s">
        <v>419</v>
      </c>
      <c r="H74" s="13">
        <v>44560</v>
      </c>
      <c r="I74" s="10"/>
      <c r="J74" s="10" t="s">
        <v>420</v>
      </c>
      <c r="K74" s="10" t="s">
        <v>421</v>
      </c>
      <c r="L74" s="10" t="s">
        <v>28</v>
      </c>
      <c r="M74" s="10" t="s">
        <v>416</v>
      </c>
      <c r="N74" s="10" t="s">
        <v>422</v>
      </c>
      <c r="O74" s="21"/>
      <c r="P74" s="22">
        <f t="shared" si="1"/>
        <v>279.51</v>
      </c>
      <c r="Q74" s="4"/>
      <c r="R74" s="23"/>
    </row>
    <row r="75" s="1" customFormat="1" ht="125" customHeight="1" spans="1:18">
      <c r="A75" s="10">
        <v>70</v>
      </c>
      <c r="B75" s="10" t="s">
        <v>423</v>
      </c>
      <c r="C75" s="11" t="s">
        <v>424</v>
      </c>
      <c r="D75" s="11" t="s">
        <v>22</v>
      </c>
      <c r="E75" s="11" t="s">
        <v>425</v>
      </c>
      <c r="F75" s="14">
        <v>107.94</v>
      </c>
      <c r="G75" s="11" t="s">
        <v>426</v>
      </c>
      <c r="H75" s="13">
        <v>44560</v>
      </c>
      <c r="I75" s="13" t="s">
        <v>427</v>
      </c>
      <c r="J75" s="10" t="s">
        <v>428</v>
      </c>
      <c r="K75" s="21" t="s">
        <v>27</v>
      </c>
      <c r="L75" s="10" t="s">
        <v>28</v>
      </c>
      <c r="M75" s="10" t="s">
        <v>29</v>
      </c>
      <c r="N75" s="10" t="s">
        <v>78</v>
      </c>
      <c r="O75" s="21"/>
      <c r="P75" s="22">
        <f t="shared" si="1"/>
        <v>32.382</v>
      </c>
      <c r="Q75" s="4"/>
      <c r="R75" s="23"/>
    </row>
    <row r="76" s="1" customFormat="1" ht="143" customHeight="1" spans="1:23">
      <c r="A76" s="10">
        <v>71</v>
      </c>
      <c r="B76" s="10" t="s">
        <v>423</v>
      </c>
      <c r="C76" s="11" t="s">
        <v>429</v>
      </c>
      <c r="D76" s="11" t="s">
        <v>22</v>
      </c>
      <c r="E76" s="11" t="s">
        <v>430</v>
      </c>
      <c r="F76" s="14">
        <v>118.94</v>
      </c>
      <c r="G76" s="11" t="s">
        <v>431</v>
      </c>
      <c r="H76" s="13">
        <v>44560</v>
      </c>
      <c r="I76" s="13" t="s">
        <v>432</v>
      </c>
      <c r="J76" s="10" t="s">
        <v>433</v>
      </c>
      <c r="K76" s="10" t="s">
        <v>434</v>
      </c>
      <c r="L76" s="10" t="s">
        <v>286</v>
      </c>
      <c r="M76" s="10" t="s">
        <v>46</v>
      </c>
      <c r="N76" s="10" t="s">
        <v>435</v>
      </c>
      <c r="O76" s="21"/>
      <c r="P76" s="22">
        <f t="shared" si="1"/>
        <v>35.682</v>
      </c>
      <c r="Q76" s="4"/>
      <c r="R76" s="23"/>
      <c r="W76" s="1">
        <f>V76+T76</f>
        <v>0</v>
      </c>
    </row>
    <row r="77" s="1" customFormat="1" ht="107" customHeight="1" spans="1:18">
      <c r="A77" s="10">
        <v>72</v>
      </c>
      <c r="B77" s="10" t="s">
        <v>423</v>
      </c>
      <c r="C77" s="11" t="s">
        <v>436</v>
      </c>
      <c r="D77" s="11" t="s">
        <v>22</v>
      </c>
      <c r="E77" s="11" t="s">
        <v>437</v>
      </c>
      <c r="F77" s="14">
        <v>58.3</v>
      </c>
      <c r="G77" s="11" t="s">
        <v>438</v>
      </c>
      <c r="H77" s="13">
        <v>44560</v>
      </c>
      <c r="I77" s="13" t="s">
        <v>439</v>
      </c>
      <c r="J77" s="10" t="s">
        <v>440</v>
      </c>
      <c r="K77" s="10" t="s">
        <v>356</v>
      </c>
      <c r="L77" s="10" t="s">
        <v>286</v>
      </c>
      <c r="M77" s="10" t="s">
        <v>46</v>
      </c>
      <c r="N77" s="10" t="s">
        <v>435</v>
      </c>
      <c r="O77" s="21"/>
      <c r="P77" s="22">
        <f t="shared" si="1"/>
        <v>17.49</v>
      </c>
      <c r="Q77" s="4"/>
      <c r="R77" s="23"/>
    </row>
    <row r="78" s="1" customFormat="1" ht="91" customHeight="1" spans="1:18">
      <c r="A78" s="10">
        <v>73</v>
      </c>
      <c r="B78" s="10" t="s">
        <v>423</v>
      </c>
      <c r="C78" s="11" t="s">
        <v>441</v>
      </c>
      <c r="D78" s="11" t="s">
        <v>22</v>
      </c>
      <c r="E78" s="11" t="s">
        <v>442</v>
      </c>
      <c r="F78" s="14">
        <v>102.43</v>
      </c>
      <c r="G78" s="11" t="s">
        <v>443</v>
      </c>
      <c r="H78" s="13">
        <v>44560</v>
      </c>
      <c r="I78" s="13" t="s">
        <v>444</v>
      </c>
      <c r="J78" s="10" t="s">
        <v>445</v>
      </c>
      <c r="K78" s="10" t="s">
        <v>37</v>
      </c>
      <c r="L78" s="10" t="s">
        <v>28</v>
      </c>
      <c r="M78" s="10" t="s">
        <v>446</v>
      </c>
      <c r="N78" s="10" t="s">
        <v>30</v>
      </c>
      <c r="O78" s="21"/>
      <c r="P78" s="22">
        <f t="shared" si="1"/>
        <v>30.729</v>
      </c>
      <c r="Q78" s="4"/>
      <c r="R78" s="23"/>
    </row>
    <row r="79" s="1" customFormat="1" ht="91" customHeight="1" spans="1:18">
      <c r="A79" s="10">
        <v>74</v>
      </c>
      <c r="B79" s="10" t="s">
        <v>423</v>
      </c>
      <c r="C79" s="11" t="s">
        <v>447</v>
      </c>
      <c r="D79" s="11" t="s">
        <v>22</v>
      </c>
      <c r="E79" s="11" t="s">
        <v>448</v>
      </c>
      <c r="F79" s="14">
        <v>59.96</v>
      </c>
      <c r="G79" s="11" t="s">
        <v>449</v>
      </c>
      <c r="H79" s="13">
        <v>44560</v>
      </c>
      <c r="I79" s="13" t="s">
        <v>450</v>
      </c>
      <c r="J79" s="10" t="s">
        <v>451</v>
      </c>
      <c r="K79" s="21" t="s">
        <v>27</v>
      </c>
      <c r="L79" s="10" t="s">
        <v>28</v>
      </c>
      <c r="M79" s="10" t="s">
        <v>29</v>
      </c>
      <c r="N79" s="10" t="s">
        <v>64</v>
      </c>
      <c r="O79" s="21"/>
      <c r="P79" s="22">
        <f t="shared" si="1"/>
        <v>17.988</v>
      </c>
      <c r="Q79" s="4"/>
      <c r="R79" s="23"/>
    </row>
    <row r="80" ht="82" customHeight="1" spans="1:15">
      <c r="A80" s="24" t="s">
        <v>452</v>
      </c>
      <c r="B80" s="25"/>
      <c r="C80" s="25"/>
      <c r="D80" s="25"/>
      <c r="E80" s="25"/>
      <c r="F80" s="25">
        <f>SUM(F5:F79)</f>
        <v>7771.2265</v>
      </c>
      <c r="G80" s="25"/>
      <c r="H80" s="25"/>
      <c r="I80" s="25"/>
      <c r="J80" s="25"/>
      <c r="K80" s="25"/>
      <c r="L80" s="25"/>
      <c r="M80" s="25"/>
      <c r="N80" s="25"/>
      <c r="O80" s="25"/>
    </row>
  </sheetData>
  <autoFilter ref="A5:W80">
    <extLst/>
  </autoFilter>
  <mergeCells count="18">
    <mergeCell ref="A1:B1"/>
    <mergeCell ref="A2:O2"/>
    <mergeCell ref="M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P4:P5"/>
  </mergeCells>
  <conditionalFormatting sqref="K4">
    <cfRule type="duplicateValues" dxfId="0" priority="3"/>
    <cfRule type="duplicateValues" dxfId="0" priority="2"/>
    <cfRule type="duplicateValues" dxfId="0" priority="1"/>
  </conditionalFormatting>
  <pageMargins left="0.590277777777778" right="0.590277777777778" top="0.432638888888889" bottom="0.826388888888889" header="0.196527777777778" footer="0.511805555555556"/>
  <pageSetup paperSize="9" scale="3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2021-11-30T07:49:37Z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9C4E6E58968848BCA9DD7EB859F51727</vt:lpwstr>
  </property>
</Properties>
</file>