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 sheetId="4" r:id="rId1"/>
    <sheet name="Sheet1" sheetId="5" r:id="rId2"/>
  </sheets>
  <definedNames>
    <definedName name="_xlnm._FilterDatabase" localSheetId="0" hidden="1">附件!$A$5:$P$62</definedName>
    <definedName name="_xlnm.Print_Area" localSheetId="0">附件!$A$1:$O$57</definedName>
    <definedName name="_xlnm.Print_Titles" localSheetId="0">附件!$2:$5</definedName>
  </definedNames>
  <calcPr calcId="144525" concurrentCalc="0"/>
</workbook>
</file>

<file path=xl/sharedStrings.xml><?xml version="1.0" encoding="utf-8"?>
<sst xmlns="http://schemas.openxmlformats.org/spreadsheetml/2006/main" count="602" uniqueCount="293">
  <si>
    <t>附件</t>
  </si>
  <si>
    <t>鲁山县2021年第十七批统筹整合使用财政涉农资金项目统计表</t>
  </si>
  <si>
    <t>单位：万元</t>
  </si>
  <si>
    <t>序号</t>
  </si>
  <si>
    <t>实施单位</t>
  </si>
  <si>
    <t>项目名称</t>
  </si>
  <si>
    <t>项目类别</t>
  </si>
  <si>
    <t>建设地点</t>
  </si>
  <si>
    <t>投资</t>
  </si>
  <si>
    <t>主要建设内容</t>
  </si>
  <si>
    <t>竣工时间</t>
  </si>
  <si>
    <t>效益情况</t>
  </si>
  <si>
    <t>资金文号</t>
  </si>
  <si>
    <t>资金来源</t>
  </si>
  <si>
    <t>主管部门</t>
  </si>
  <si>
    <t>绩效目标</t>
  </si>
  <si>
    <t>备注</t>
  </si>
  <si>
    <t>覆盖户数</t>
  </si>
  <si>
    <t>覆盖人口</t>
  </si>
  <si>
    <t>背孜乡</t>
  </si>
  <si>
    <t>背孜乡石板河组通道路建设项目</t>
  </si>
  <si>
    <t>基础设施</t>
  </si>
  <si>
    <t>石板河村</t>
  </si>
  <si>
    <t>新建0.15米厚C25混凝土道路3030米（其中3米道路390米，3.5米宽道路1370米，4米宽道路1270米）</t>
  </si>
  <si>
    <t>485户（脱贫户82户）</t>
  </si>
  <si>
    <t>1720人（脱贫人口249人）</t>
  </si>
  <si>
    <t>平财预〔2020〕836号26.43万元
鲁财预字〔2021〕201号30万元
平财预〔2021〕271号70万元</t>
  </si>
  <si>
    <t>省级统筹26.43万元
县级衔接资金30万元
省级统筹70万元</t>
  </si>
  <si>
    <t>县交通局</t>
  </si>
  <si>
    <t>改善群众交通条件，推进脱贫攻坚与乡村振兴有效衔接。</t>
  </si>
  <si>
    <t>否</t>
  </si>
  <si>
    <t>背孜乡郜沟村组通道路硬化建设项目</t>
  </si>
  <si>
    <t>郜沟村</t>
  </si>
  <si>
    <t>新建C25水泥路长2485米，宽4米，厚0.15米，长4135米，宽3米，厚0.15米，漫水桥宽5米，长9.8米</t>
  </si>
  <si>
    <t>432户（脱贫户86户）</t>
  </si>
  <si>
    <t>1620人（脱贫人口263人）</t>
  </si>
  <si>
    <t>平财预〔2021〕391号22.1634万元
平财预〔2021〕271号176.1万元
平财预〔2021〕477号90万元</t>
  </si>
  <si>
    <t>市级衔接资金22.1634万元
省级统筹176.1万元
中央统筹90万元</t>
  </si>
  <si>
    <t>项目实施后，能够改善群众的出行条件，助力脱贫攻坚，贫困群众对项目实施效果非常满意。</t>
  </si>
  <si>
    <t>背孜乡井河口村道路建设项目</t>
  </si>
  <si>
    <t>井河口村</t>
  </si>
  <si>
    <t>铺筑沥青路长3260米，宽4米，厚0.07米；255平方沥青路面厚0.07米；0.02米厚0.1米宽白色热熔线；道路两侧硬边带宽0.2米，厚0.27米</t>
  </si>
  <si>
    <t>800户（脱贫户180户）</t>
  </si>
  <si>
    <t>3240人（脱贫人口543人）</t>
  </si>
  <si>
    <t>平财预〔2021〕191号188.3万元
平财预〔2021〕477号50万元</t>
  </si>
  <si>
    <t>省级衔接资金188.3万元
中央统筹50万元</t>
  </si>
  <si>
    <t>是</t>
  </si>
  <si>
    <t>背孜乡背孜村老街附属道路面建设项目</t>
  </si>
  <si>
    <t>背孜村</t>
  </si>
  <si>
    <t>新建0.05米厚沥青道路2090米（其中1.7米宽道路43米，2米宽道路38米，2.1米宽道路42米，2.5米宽道路313米，2.7米宽道路232米，2.8米宽道路564米，3米宽道路734米，3.1米宽道路17米，3.5米宽道路57米，7米宽道路50米），下水管φ500 SN8双壁波纹管610米</t>
  </si>
  <si>
    <t>450（脱贫户103户）</t>
  </si>
  <si>
    <t>2103人（脱贫人口352人）</t>
  </si>
  <si>
    <t>平财预〔2020〕836号97万元
平财预〔2021〕477号58万元
平财预〔2021〕170号36.4万元</t>
  </si>
  <si>
    <t>省级统筹97万元
中央统筹58万元
中央统筹36.4万元</t>
  </si>
  <si>
    <t>仓头乡</t>
  </si>
  <si>
    <t>仓头乡下仓头村组村内道路项目</t>
  </si>
  <si>
    <t>下仓头村</t>
  </si>
  <si>
    <t>新建道路长1050米，宽4米，厚0.2米,C25混凝土</t>
  </si>
  <si>
    <t>246户（脱贫户36户）</t>
  </si>
  <si>
    <t>1030人（其中脱贫人口39人）</t>
  </si>
  <si>
    <t>平财预〔2020〕836号16.66万元
平财预〔2021〕191号37万元</t>
  </si>
  <si>
    <t>省级统筹16.66万元
省级衔接资金37万元</t>
  </si>
  <si>
    <t>董周乡</t>
  </si>
  <si>
    <t>董周乡小集村村内道路建设项目</t>
  </si>
  <si>
    <t>小集村</t>
  </si>
  <si>
    <t>硬化村内c25混凝土道路1507米，其中4米宽的45米，3米宽的1452米，厚0.18米。</t>
  </si>
  <si>
    <t>711户（脱贫户63户）</t>
  </si>
  <si>
    <t>3084人（脱贫人口164人）</t>
  </si>
  <si>
    <t>平财预〔2020〕836号4.4万元
平财预〔2021〕191号60万元</t>
  </si>
  <si>
    <t>省级统筹4.4万元
省级衔接资金60万元</t>
  </si>
  <si>
    <t>董周乡杨树沟王先沟-李沟通组道路</t>
  </si>
  <si>
    <t>杨树沟村</t>
  </si>
  <si>
    <t>硬化村内c25混凝土道路930米，宽4米，厚0.2米。</t>
  </si>
  <si>
    <t>197户（脱贫户160户）</t>
  </si>
  <si>
    <t>926人（脱贫人口657人）</t>
  </si>
  <si>
    <t>平财预〔2021〕170号19.9万元
平财预〔2021〕191号36.4万元</t>
  </si>
  <si>
    <t>中央统筹19.9万元
省级衔接资金36.4万元</t>
  </si>
  <si>
    <t>库区乡</t>
  </si>
  <si>
    <t>库区乡韩湾村道路项目</t>
  </si>
  <si>
    <t>韩湾村</t>
  </si>
  <si>
    <t>新建C25混凝土道路厚18CM，均宽4米，长约1200米，厚18CM，新建护路堰60米。</t>
  </si>
  <si>
    <t>208户（脱贫户49户）</t>
  </si>
  <si>
    <t>920人（脱贫人口176人）</t>
  </si>
  <si>
    <t>平财预〔2021〕191号60万元
平财预〔2021〕170号16万元</t>
  </si>
  <si>
    <t>省级衔接资金60万元
中央统筹16万元</t>
  </si>
  <si>
    <t>解决群众出行难问题</t>
  </si>
  <si>
    <t>梁洼镇</t>
  </si>
  <si>
    <t>梁洼镇保障村秸秆颗粒加工项目</t>
  </si>
  <si>
    <t>产业发展</t>
  </si>
  <si>
    <t>保障村</t>
  </si>
  <si>
    <t>购置鼓式木片机一台、粉碎机一台、立式环模颗粒机一台及相关配套设施</t>
  </si>
  <si>
    <t>150户（困户17户）</t>
  </si>
  <si>
    <t>1339人（脱贫人口77人）</t>
  </si>
  <si>
    <t>平财预〔2021〕534号9.435万元
平财预〔2021〕271号70.525万元</t>
  </si>
  <si>
    <t>市级统筹9.435万元
省级统筹70.525万元</t>
  </si>
  <si>
    <t>县乡村振兴局</t>
  </si>
  <si>
    <t>通过于带贫企业签订带贫合同和承租合同提高村集体和低收入人群收入</t>
  </si>
  <si>
    <t>梁洼镇鹁鸽吴村村组生产道路建设项目</t>
  </si>
  <si>
    <t>鹁鸽吴</t>
  </si>
  <si>
    <t>新建4米宽道路232米；3.5米宽道路1395米，均厚0.2米，C25砼</t>
  </si>
  <si>
    <t>458户（脱贫户41户）</t>
  </si>
  <si>
    <t>1938人（脱贫人口121人）</t>
  </si>
  <si>
    <t>平财预〔2020〕819号0.166379万元
平财预〔2020〕875号0.5086万元
平财预〔2021〕170号18.06万元
平财预〔2021〕531号14.051万元
平财预〔2021〕534号1.325万元
平财预〔2021〕527号7.8万元
平财预〔2021〕518号5.2万元
平财预〔2021〕318号2.9911万元
平财预〔2020〕836号3.26万元
平财预〔2021〕248号4.546万元
平财预〔2021〕473号11.7366万元
平财预〔2021〕477号6.004万元
平财预〔2021〕477号1.6401万元
平财预〔2021〕477号1.65万元
平财预〔2020〕836号1.1569万元
平财预〔2021〕474号10.024321万元</t>
  </si>
  <si>
    <t>中央统筹0.166379万元
中央统筹0.5086万元
中央统筹18.06万元
省级统筹14.051万元
市级统筹1.325万元
省级统筹7.8万元
市级统筹5.2万元
省级统筹2.9911万元
省级统筹3.26万元
市级统筹4.546万元
省级统筹11.7366万元
中央统筹6.004万元
省级统筹1.6401万元
市级统筹1.65万元
中央统筹1.1569万元
省级统筹10.024321万元</t>
  </si>
  <si>
    <t>项目建成后可改善鹁鸽吴村部分村组群众生产及出行</t>
  </si>
  <si>
    <t>梁洼镇西街村村内道路建设项目</t>
  </si>
  <si>
    <t>西街村</t>
  </si>
  <si>
    <t>铺设沥青路面长660米，总面积4160平方米；4.5米宽C25道路370米，厚0.2,米；3米宽C25道路50米，厚0.2,米；混凝土下水管道440米。</t>
  </si>
  <si>
    <t>553户（脱贫户48户）</t>
  </si>
  <si>
    <t>1884人（脱贫人口134人）</t>
  </si>
  <si>
    <t>平财预〔2021〕477号63.9万元
平财预〔2021〕385号33.22595万元
平财预〔2020〕808号8.50795万元
鲁财预字〔2021〕201号10.2661万元</t>
  </si>
  <si>
    <t>省级统筹63.9万元
省级统筹33.22595万元
中央衔接资金8.50795万元
县级衔接资金10.2661万元</t>
  </si>
  <si>
    <t>可解决西街村及镇区群众的出行和生产。</t>
  </si>
  <si>
    <t>琴台办事处</t>
  </si>
  <si>
    <t>琴台办事处余堂社区通村主干道及生产桥项目</t>
  </si>
  <si>
    <t>余堂社区</t>
  </si>
  <si>
    <t>新建沥青道路863米，宽4米，厚0.05米，平板桥一座长27米，宽3米。</t>
  </si>
  <si>
    <t>538户（脱贫户20户）</t>
  </si>
  <si>
    <t>2518人（脱贫人口72人）</t>
  </si>
  <si>
    <t>平财预〔2021〕391号34.537603万元
平财预〔2021〕97号4.2647万元
平财预〔2021〕477号54.927697万元</t>
  </si>
  <si>
    <t>市级衔接资金34.537603万元
中央衔接资金4.2647万元
市级统筹54.927697万元</t>
  </si>
  <si>
    <t>改善群众出行条件</t>
  </si>
  <si>
    <t>瀼河乡</t>
  </si>
  <si>
    <t>瀼河乡陈楼村村内道路建设项目</t>
  </si>
  <si>
    <t>陈楼村</t>
  </si>
  <si>
    <t>1、建设沥青道路宽4米，长1225米，厚0.07米；2、建设沥青道路宽3.5米，长225米，厚0.07米；3、建设沥青道路宽3米，长165米，厚0.07米；4、建设C25水泥混凝土度宽3.5米，长150米，厚0.15米；5、建设C25水泥混凝土道路宽3米，长200米，厚0.15米；</t>
  </si>
  <si>
    <t>577户（脱贫户65户）</t>
  </si>
  <si>
    <t>2892人（脱贫户178人）</t>
  </si>
  <si>
    <t>鲁财预字〔2021〕201号70.55万元
平财预〔2021〕477号36万元</t>
  </si>
  <si>
    <t>县级衔接资金70.55万元
中央统筹36万元</t>
  </si>
  <si>
    <t>解决群众行路难，方便群众外出。</t>
  </si>
  <si>
    <t>瀼河乡农田水利设施巩固提升项目</t>
  </si>
  <si>
    <t>洗井51眼，机井首部配套51套，控制器、井房51套，铺设地埋线10.414km，配套充值仪4台，射频卡765张。</t>
  </si>
  <si>
    <t>1821户（脱贫户262户）</t>
  </si>
  <si>
    <t>8078人（脱贫人口784人）</t>
  </si>
  <si>
    <t>平财预〔2021〕477号36.04058万元
平财预〔2021〕486号66.55065万元
平财预〔2021〕391号1.40877万元</t>
  </si>
  <si>
    <t>中央统筹36.04058万元
市级衔接资金66.55065万元
市级衔接资金1.40877万元</t>
  </si>
  <si>
    <t>县农业农村局</t>
  </si>
  <si>
    <t>改善灌溉面积0.36万亩</t>
  </si>
  <si>
    <t>瀼河乡袁寨村内道路建设项目</t>
  </si>
  <si>
    <t>袁寨村</t>
  </si>
  <si>
    <t>建设沥青混凝土道路2479米，厚0.07米，其中宽4.5米长190米，宽4米长1769米，宽3.5米长250米，宽3米长270米,；建设C25混凝土道路长693米，厚0.2米，其中3.5m宽长30米，宽3米长490米，宽2.5米长173米</t>
  </si>
  <si>
    <t>880户（脱贫户68户）</t>
  </si>
  <si>
    <t>3725人（脱贫人口168人）</t>
  </si>
  <si>
    <t>鲁财预字〔2021〕201号124.75万元
平财预〔2021〕477号55万元</t>
  </si>
  <si>
    <t>县级衔接资金124.75万元
中央统筹55万元</t>
  </si>
  <si>
    <t>四棵树乡</t>
  </si>
  <si>
    <t>四棵树乡沃沟村农田水利建设项目</t>
  </si>
  <si>
    <t>沃沟村</t>
  </si>
  <si>
    <t>修复灌溉渠道1790米</t>
  </si>
  <si>
    <t>290户（脱贫户52户）</t>
  </si>
  <si>
    <t>1100人（脱贫人口131人）</t>
  </si>
  <si>
    <t>平财预〔2021〕185号49.128565万元
平财预〔2021〕477号36.387435万元</t>
  </si>
  <si>
    <t>中央衔接资金49.128565万元
中央统筹36.387435万元</t>
  </si>
  <si>
    <t>解决群众灌溉问题</t>
  </si>
  <si>
    <t>土门办事处</t>
  </si>
  <si>
    <t>土门办事处焦山村生产桥项目</t>
  </si>
  <si>
    <t>焦山村</t>
  </si>
  <si>
    <t>长24米，高4米，净宽4米的平板桥一座</t>
  </si>
  <si>
    <t>344户（脱贫户87户）</t>
  </si>
  <si>
    <t>1175人（脱贫人242）</t>
  </si>
  <si>
    <t>平财预〔2021〕391号72.48万元
平财预〔2020〕836号18.12万元</t>
  </si>
  <si>
    <t>市级衔接资金72.48万元
省级统筹18.12万元</t>
  </si>
  <si>
    <t>土门办事处焦庄村饮水工程项目</t>
  </si>
  <si>
    <t>2处蓄水池加固扩建，管网铺设、20T压力罐1个</t>
  </si>
  <si>
    <t>59户（脱贫户6户）</t>
  </si>
  <si>
    <t>221人（脱贫人口15人）</t>
  </si>
  <si>
    <t>平财预〔2021〕191号25.625723万元
平财预〔2021〕271号12.224277万元</t>
  </si>
  <si>
    <t>省级衔接资金25.625723万元
省级统筹12.224277万元</t>
  </si>
  <si>
    <t>县水利局</t>
  </si>
  <si>
    <t>解决群众安全饮水问题</t>
  </si>
  <si>
    <t>土门办事处构树庄村黄土盖至瓦房庄组道路建设项目</t>
  </si>
  <si>
    <t>构树庄村</t>
  </si>
  <si>
    <t>硬化c25混凝土道路2条厚0.2米长共1437米</t>
  </si>
  <si>
    <t>45户（脱贫户12户）</t>
  </si>
  <si>
    <t>180人（脱贫人口27人）</t>
  </si>
  <si>
    <t>平财预〔2021〕191号48万元
平财预〔2021〕477号29.62万元</t>
  </si>
  <si>
    <t>省级衔接资金48万元
市级统筹29.62万元</t>
  </si>
  <si>
    <t>团城乡</t>
  </si>
  <si>
    <t>团城乡泰山庙村黑沟组饮水工程建设项目</t>
  </si>
  <si>
    <t>泰山庙村</t>
  </si>
  <si>
    <t>深水井1眼深180米，截流坝一道，入户配套及管网，5吨压力罐1台及配套设备</t>
  </si>
  <si>
    <t>43户（脱贫户7户）</t>
  </si>
  <si>
    <t>141人（脱贫人口14人）</t>
  </si>
  <si>
    <t>鲁财预字〔2021〕201号23.41698万元
平财预〔2021〕534号11.39302万元</t>
  </si>
  <si>
    <t>县级衔接资金23.41698万元
市级统筹11.39302万元</t>
  </si>
  <si>
    <t>解决群众饮水难问题</t>
  </si>
  <si>
    <t>下汤镇</t>
  </si>
  <si>
    <t>下汤镇松垛沟村食用菌种植观光采摘大棚建设项目</t>
  </si>
  <si>
    <t>松垛沟村</t>
  </si>
  <si>
    <t>食用菌种植观光采摘大棚建设项目</t>
  </si>
  <si>
    <t>58户（脱贫户19户）</t>
  </si>
  <si>
    <t>236人（脱贫人口82人）</t>
  </si>
  <si>
    <t>平财预〔2020〕810号2.58万元
平财预〔2020〕809号0.0884万元
平财预〔2021〕452号11.154345万元平财预〔2021〕474号36.167255万元</t>
  </si>
  <si>
    <t>中央衔接资金2.58万元
中央衔接资金0.0884万元
市级衔接资金11.154345万元
省级统筹36.167255万元</t>
  </si>
  <si>
    <t>项目使用方按照不低于投资额的10%落实带贫绩效用以壮大村集体经济，促进当地经济发展，带领贫困户脱贫致富</t>
  </si>
  <si>
    <t>县住建局</t>
  </si>
  <si>
    <t>鲁山县2021年危房改造项目（二批）</t>
  </si>
  <si>
    <t>鲁山县</t>
  </si>
  <si>
    <t>补助标准为修缮加固1万元，新建2万元。</t>
  </si>
  <si>
    <t>受益人口236人</t>
  </si>
  <si>
    <t>平财预〔2021〕474号</t>
  </si>
  <si>
    <t>省级统筹</t>
  </si>
  <si>
    <t>保障群众安全住房</t>
  </si>
  <si>
    <t>县河务局</t>
  </si>
  <si>
    <t>鲁山县2021年疫情防控期间（河道专管员工资四期）</t>
  </si>
  <si>
    <t>公益性岗位工资</t>
  </si>
  <si>
    <t>受益人口247人</t>
  </si>
  <si>
    <t>鲁财预字〔2021〕201号</t>
  </si>
  <si>
    <t>县级衔接资金</t>
  </si>
  <si>
    <t>激发脱贫户内生动力，增加低收入口收入</t>
  </si>
  <si>
    <t>县人社局</t>
  </si>
  <si>
    <t>鲁山县贫困户务工收入和产业发展奖补项目资金（人社局二期）</t>
  </si>
  <si>
    <t>拟补贴8620户务工交通补贴；务工收入在5000元（含5000元）以上的，按务工收入的5%进行奖；省外务工的每人每年奖补300元。</t>
  </si>
  <si>
    <t>受益户2792户</t>
  </si>
  <si>
    <t>受益人口3433人</t>
  </si>
  <si>
    <t>平财预〔2020〕808号79.910997万元
平财预〔2021〕391号30.051408万元
鲁财预字〔2021〕201号3.52715万元
平财预〔2020〕810号0.0552万元
平财预〔2021〕96号0.6万元
平财预〔2020〕808号0.1958万元
平财预〔2021〕97号0.31万元
平财预〔2021〕97号0.2132万元
平财预〔2021〕191号168.9764万元
平财预〔2021〕474号23.523814万元
平财预（2021）99号0.428818万元
平财预（2020）808号1.492713万元
平财预〔2020〕808号252.711619万元
平财预〔2021〕185号27.038381万元</t>
  </si>
  <si>
    <t>中央衔接资金79.910997万元
市级衔接资金30.051408万元
县级衔接资金3.52715万元
中央衔接资金0.0552万元
中央衔接资金0.6万元
省级衔接资金0.1958万元
省级衔接资金0.31万元
中央衔接资金0.2132万元
省级衔接资金168.9764万元
省级统筹23.523814万元
省级衔接资金0.428818万元
省级衔接资金1.492713万元
中央衔接资金252.711619万元
中央衔接资金27.038381万元</t>
  </si>
  <si>
    <t>通过就业扶持奖补项目的实施，激发享受政策脱贫户的内生动力，达到家庭增收的目标。</t>
  </si>
  <si>
    <t>土门办事处疫情防控期间公益性岗位人员工资（四期）</t>
  </si>
  <si>
    <t>受益人口61人</t>
  </si>
  <si>
    <t>平财预〔2021〕271号</t>
  </si>
  <si>
    <t>琴台办事处疫情防控期间公益性岗位人员工资（四期）</t>
  </si>
  <si>
    <t>受益人口44人</t>
  </si>
  <si>
    <t>梁洼镇疫情防控期间公益性岗位人员工资（四期）</t>
  </si>
  <si>
    <t>受益人口199人</t>
  </si>
  <si>
    <t>团城乡疫情防控期间公益性岗位人员工资（四期）</t>
  </si>
  <si>
    <t>受益人口83人</t>
  </si>
  <si>
    <t>赵村镇疫情防控期间公益性岗位人员工资（四期）</t>
  </si>
  <si>
    <t>赵村镇</t>
  </si>
  <si>
    <t>受益人口190人</t>
  </si>
  <si>
    <t>张官营镇疫情防控期间公益性岗位人员工资（四期）</t>
  </si>
  <si>
    <t>张官营镇</t>
  </si>
  <si>
    <t>受益人口417人</t>
  </si>
  <si>
    <t>磙子营乡疫情防控期间公益性岗位人员工资（四期）</t>
  </si>
  <si>
    <t>磙子营乡</t>
  </si>
  <si>
    <t>受益人口420人</t>
  </si>
  <si>
    <t>张良镇疫情防控期间公益性岗位人员工资（四期）</t>
  </si>
  <si>
    <t>张良镇</t>
  </si>
  <si>
    <t>受益人口230人</t>
  </si>
  <si>
    <t>马楼乡疫情防控期间公益性岗位人员工资（四期）</t>
  </si>
  <si>
    <t>马楼乡</t>
  </si>
  <si>
    <t>受益人口689人</t>
  </si>
  <si>
    <t>尧山镇疫情防控期间公益性岗位人员工资（四期）</t>
  </si>
  <si>
    <t>尧山镇</t>
  </si>
  <si>
    <t>受益人口183人</t>
  </si>
  <si>
    <t>仓头乡疫情防控期间公益性岗位人员工资（四期）</t>
  </si>
  <si>
    <t>受益人口278人</t>
  </si>
  <si>
    <t>四棵树乡疫情防控期间公益性岗位人员工资（四期）</t>
  </si>
  <si>
    <t>受益人口173人</t>
  </si>
  <si>
    <t>瀼河乡疫情防控期间公益性岗位人员工资（四期）</t>
  </si>
  <si>
    <t>受益人口133人</t>
  </si>
  <si>
    <t>熊背乡疫情防控期间公益性岗位人员工资（四期）</t>
  </si>
  <si>
    <t>熊背乡</t>
  </si>
  <si>
    <t>受益人口288人</t>
  </si>
  <si>
    <t>辛集乡疫情防控期间公益性岗位人员工资（四期）</t>
  </si>
  <si>
    <t>辛集乡</t>
  </si>
  <si>
    <t>受益人口540人</t>
  </si>
  <si>
    <t>张店乡疫情防控期间公益性岗位人员工资（四期）</t>
  </si>
  <si>
    <t>张店乡</t>
  </si>
  <si>
    <t>受益人口252人</t>
  </si>
  <si>
    <t>瓦屋镇疫情防控期间公益性岗位人员工资（四期）</t>
  </si>
  <si>
    <t>瓦屋镇</t>
  </si>
  <si>
    <t>受益人口280人</t>
  </si>
  <si>
    <t>汇源办事处疫情防控期间公益性岗位人员工资（四期）</t>
  </si>
  <si>
    <t>汇源办事处</t>
  </si>
  <si>
    <t>受益人口46人</t>
  </si>
  <si>
    <t>下汤镇疫情防控期间公益性岗位人员工资（四期）</t>
  </si>
  <si>
    <t>受益人口234人</t>
  </si>
  <si>
    <t>董周乡疫情防控期间公益性岗位人员工资（四期）</t>
  </si>
  <si>
    <t>受益人口323人</t>
  </si>
  <si>
    <t>观音寺乡疫情防控期间公益性岗位人员工资（四期）</t>
  </si>
  <si>
    <t>观音寺乡</t>
  </si>
  <si>
    <t>受益人口187人</t>
  </si>
  <si>
    <t>库区乡疫情防控期间公益性岗位人员工资（四期）</t>
  </si>
  <si>
    <t>受益人口150人</t>
  </si>
  <si>
    <t>鲁阳办事处疫情防控期间公益性岗位人员工资（四期）</t>
  </si>
  <si>
    <t>鲁阳办事处</t>
  </si>
  <si>
    <t>受益人口40人</t>
  </si>
  <si>
    <t>背孜乡疫情防控期间公益性岗位人员工资（四期）</t>
  </si>
  <si>
    <t>受益人口102人</t>
  </si>
  <si>
    <t>露峰办事处疫情防控期间公益性岗位人员工资（四期）</t>
  </si>
  <si>
    <t>露峰办事处</t>
  </si>
  <si>
    <t>受益人口22人</t>
  </si>
  <si>
    <t>县政法委</t>
  </si>
  <si>
    <t>鲁山县2021年疫情防控期间（治安巡逻员工资）（四期）</t>
  </si>
  <si>
    <t>受益人口454人</t>
  </si>
  <si>
    <t>县住建局（垃圾治理办公室）</t>
  </si>
  <si>
    <t>鲁山县2021年疫情防控期间（贫困群众从事保洁工作工资）（四期）</t>
  </si>
  <si>
    <t>受益人口1762人</t>
  </si>
  <si>
    <t>平财预〔2021〕391号</t>
  </si>
  <si>
    <t>市级衔接资金</t>
  </si>
  <si>
    <t>合计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</si>
</sst>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176" formatCode="yyyy&quot;年&quot;m&quot;月&quot;d&quot;日&quot;;@"/>
    <numFmt numFmtId="41" formatCode="_ * #,##0_ ;_ * \-#,##0_ ;_ * &quot;-&quot;_ ;_ @_ "/>
    <numFmt numFmtId="43" formatCode="_ * #,##0.00_ ;_ * \-#,##0.00_ ;_ * &quot;-&quot;??_ ;_ @_ "/>
    <numFmt numFmtId="177" formatCode="0.00;[Red]0.00"/>
  </numFmts>
  <fonts count="33">
    <font>
      <sz val="11"/>
      <color theme="1"/>
      <name val="宋体"/>
      <charset val="134"/>
      <scheme val="minor"/>
    </font>
    <font>
      <sz val="11"/>
      <name val="宋体"/>
      <charset val="134"/>
      <scheme val="minor"/>
    </font>
    <font>
      <sz val="12"/>
      <name val="黑体"/>
      <charset val="134"/>
    </font>
    <font>
      <sz val="22"/>
      <name val="方正小标宋简体"/>
      <charset val="134"/>
    </font>
    <font>
      <b/>
      <sz val="12"/>
      <name val="宋体"/>
      <charset val="134"/>
    </font>
    <font>
      <sz val="11"/>
      <name val="黑体"/>
      <charset val="134"/>
    </font>
    <font>
      <sz val="11"/>
      <name val="仿宋"/>
      <charset val="134"/>
    </font>
    <font>
      <sz val="12"/>
      <name val="仿宋_GB2312"/>
      <charset val="134"/>
    </font>
    <font>
      <sz val="10"/>
      <name val="仿宋_GB2312"/>
      <charset val="134"/>
    </font>
    <font>
      <sz val="11"/>
      <color rgb="FFFA7D0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12"/>
      <name val="宋体"/>
      <charset val="134"/>
    </font>
    <font>
      <sz val="11"/>
      <color rgb="FF9C6500"/>
      <name val="宋体"/>
      <charset val="0"/>
      <scheme val="minor"/>
    </font>
    <font>
      <i/>
      <sz val="11"/>
      <color rgb="FF7F7F7F"/>
      <name val="宋体"/>
      <charset val="0"/>
      <scheme val="minor"/>
    </font>
    <font>
      <sz val="11"/>
      <color indexed="8"/>
      <name val="宋体"/>
      <charset val="134"/>
    </font>
    <font>
      <u/>
      <sz val="11"/>
      <color rgb="FF0000FF"/>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sz val="11"/>
      <name val="宋体"/>
      <charset val="134"/>
    </font>
    <font>
      <b/>
      <sz val="15"/>
      <color theme="3"/>
      <name val="宋体"/>
      <charset val="134"/>
      <scheme val="minor"/>
    </font>
    <font>
      <b/>
      <sz val="11"/>
      <color rgb="FF3F3F3F"/>
      <name val="宋体"/>
      <charset val="0"/>
      <scheme val="minor"/>
    </font>
    <font>
      <b/>
      <sz val="11"/>
      <color rgb="FFFA7D00"/>
      <name val="宋体"/>
      <charset val="0"/>
      <scheme val="minor"/>
    </font>
    <font>
      <sz val="10"/>
      <name val="Arial"/>
      <charset val="134"/>
    </font>
    <font>
      <sz val="11"/>
      <color indexed="8"/>
      <name val="Tahoma"/>
      <charset val="134"/>
    </font>
  </fonts>
  <fills count="33">
    <fill>
      <patternFill patternType="none"/>
    </fill>
    <fill>
      <patternFill patternType="gray125"/>
    </fill>
    <fill>
      <patternFill patternType="solid">
        <fgColor theme="5"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77">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0" fillId="9" borderId="0" applyNumberFormat="0" applyBorder="0" applyAlignment="0" applyProtection="0">
      <alignment vertical="center"/>
    </xf>
    <xf numFmtId="0" fontId="12" fillId="4" borderId="4" applyNumberFormat="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0" fillId="0" borderId="0">
      <alignment vertical="center"/>
    </xf>
    <xf numFmtId="0" fontId="20" fillId="0" borderId="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7" applyNumberFormat="0" applyFont="0" applyAlignment="0" applyProtection="0">
      <alignment vertical="center"/>
    </xf>
    <xf numFmtId="0" fontId="13" fillId="19" borderId="0" applyNumberFormat="0" applyBorder="0" applyAlignment="0" applyProtection="0">
      <alignment vertical="center"/>
    </xf>
    <xf numFmtId="0" fontId="20" fillId="0" borderId="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0" fillId="0" borderId="0">
      <alignment vertical="center"/>
    </xf>
    <xf numFmtId="0" fontId="19" fillId="0" borderId="0" applyNumberFormat="0" applyFill="0" applyBorder="0" applyAlignment="0" applyProtection="0">
      <alignment vertical="center"/>
    </xf>
    <xf numFmtId="0" fontId="28" fillId="0" borderId="6" applyNumberFormat="0" applyFill="0" applyAlignment="0" applyProtection="0">
      <alignment vertical="center"/>
    </xf>
    <xf numFmtId="0" fontId="22" fillId="0" borderId="6" applyNumberFormat="0" applyFill="0" applyAlignment="0" applyProtection="0">
      <alignment vertical="center"/>
    </xf>
    <xf numFmtId="0" fontId="13" fillId="5" borderId="0" applyNumberFormat="0" applyBorder="0" applyAlignment="0" applyProtection="0">
      <alignment vertical="center"/>
    </xf>
    <xf numFmtId="0" fontId="15" fillId="0" borderId="5" applyNumberFormat="0" applyFill="0" applyAlignment="0" applyProtection="0">
      <alignment vertical="center"/>
    </xf>
    <xf numFmtId="0" fontId="13" fillId="15" borderId="0" applyNumberFormat="0" applyBorder="0" applyAlignment="0" applyProtection="0">
      <alignment vertical="center"/>
    </xf>
    <xf numFmtId="0" fontId="29" fillId="24" borderId="9" applyNumberFormat="0" applyAlignment="0" applyProtection="0">
      <alignment vertical="center"/>
    </xf>
    <xf numFmtId="0" fontId="30" fillId="24" borderId="4" applyNumberFormat="0" applyAlignment="0" applyProtection="0">
      <alignment vertical="center"/>
    </xf>
    <xf numFmtId="0" fontId="11" fillId="3" borderId="3" applyNumberFormat="0" applyAlignment="0" applyProtection="0">
      <alignment vertical="center"/>
    </xf>
    <xf numFmtId="0" fontId="10" fillId="27" borderId="0" applyNumberFormat="0" applyBorder="0" applyAlignment="0" applyProtection="0">
      <alignment vertical="center"/>
    </xf>
    <xf numFmtId="0" fontId="13" fillId="10" borderId="0" applyNumberFormat="0" applyBorder="0" applyAlignment="0" applyProtection="0">
      <alignment vertical="center"/>
    </xf>
    <xf numFmtId="0" fontId="9" fillId="0" borderId="2" applyNumberFormat="0" applyFill="0" applyAlignment="0" applyProtection="0">
      <alignment vertical="center"/>
    </xf>
    <xf numFmtId="0" fontId="24" fillId="0" borderId="8" applyNumberFormat="0" applyFill="0" applyAlignment="0" applyProtection="0">
      <alignment vertical="center"/>
    </xf>
    <xf numFmtId="0" fontId="14" fillId="8" borderId="0" applyNumberFormat="0" applyBorder="0" applyAlignment="0" applyProtection="0">
      <alignment vertical="center"/>
    </xf>
    <xf numFmtId="0" fontId="18" fillId="13" borderId="0" applyNumberFormat="0" applyBorder="0" applyAlignment="0" applyProtection="0">
      <alignment vertical="center"/>
    </xf>
    <xf numFmtId="0" fontId="10" fillId="23" borderId="0" applyNumberFormat="0" applyBorder="0" applyAlignment="0" applyProtection="0">
      <alignment vertical="center"/>
    </xf>
    <xf numFmtId="0" fontId="0" fillId="0" borderId="0">
      <alignment vertical="center"/>
    </xf>
    <xf numFmtId="0" fontId="13" fillId="7" borderId="0" applyNumberFormat="0" applyBorder="0" applyAlignment="0" applyProtection="0">
      <alignment vertical="center"/>
    </xf>
    <xf numFmtId="0" fontId="10" fillId="18" borderId="0" applyNumberFormat="0" applyBorder="0" applyAlignment="0" applyProtection="0">
      <alignment vertical="center"/>
    </xf>
    <xf numFmtId="0" fontId="10" fillId="21" borderId="0" applyNumberFormat="0" applyBorder="0" applyAlignment="0" applyProtection="0">
      <alignment vertical="center"/>
    </xf>
    <xf numFmtId="0" fontId="10" fillId="25" borderId="0" applyNumberFormat="0" applyBorder="0" applyAlignment="0" applyProtection="0">
      <alignment vertical="center"/>
    </xf>
    <xf numFmtId="0" fontId="10" fillId="2" borderId="0" applyNumberFormat="0" applyBorder="0" applyAlignment="0" applyProtection="0">
      <alignment vertical="center"/>
    </xf>
    <xf numFmtId="0" fontId="13" fillId="20" borderId="0" applyNumberFormat="0" applyBorder="0" applyAlignment="0" applyProtection="0">
      <alignment vertical="center"/>
    </xf>
    <xf numFmtId="0" fontId="17" fillId="0" borderId="0"/>
    <xf numFmtId="0" fontId="13" fillId="6"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3" fillId="32" borderId="0" applyNumberFormat="0" applyBorder="0" applyAlignment="0" applyProtection="0">
      <alignment vertical="center"/>
    </xf>
    <xf numFmtId="0" fontId="10" fillId="26" borderId="0" applyNumberFormat="0" applyBorder="0" applyAlignment="0" applyProtection="0">
      <alignment vertical="center"/>
    </xf>
    <xf numFmtId="0" fontId="13" fillId="28" borderId="0" applyNumberFormat="0" applyBorder="0" applyAlignment="0" applyProtection="0">
      <alignment vertical="center"/>
    </xf>
    <xf numFmtId="0" fontId="13" fillId="16" borderId="0" applyNumberFormat="0" applyBorder="0" applyAlignment="0" applyProtection="0">
      <alignment vertical="center"/>
    </xf>
    <xf numFmtId="0" fontId="20" fillId="0" borderId="0">
      <alignment vertical="center"/>
    </xf>
    <xf numFmtId="0" fontId="0" fillId="0" borderId="0">
      <alignment vertical="center"/>
    </xf>
    <xf numFmtId="0" fontId="10" fillId="31" borderId="0" applyNumberFormat="0" applyBorder="0" applyAlignment="0" applyProtection="0">
      <alignment vertical="center"/>
    </xf>
    <xf numFmtId="0" fontId="13" fillId="22" borderId="0" applyNumberFormat="0" applyBorder="0" applyAlignment="0" applyProtection="0">
      <alignment vertical="center"/>
    </xf>
    <xf numFmtId="0" fontId="27" fillId="0" borderId="0">
      <alignment vertical="center"/>
    </xf>
    <xf numFmtId="0" fontId="31" fillId="0" borderId="0"/>
    <xf numFmtId="0" fontId="2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20" fillId="0" borderId="0">
      <alignment vertical="center"/>
    </xf>
    <xf numFmtId="0" fontId="0" fillId="0" borderId="0">
      <alignment vertical="center"/>
    </xf>
    <xf numFmtId="0" fontId="17" fillId="0" borderId="0">
      <alignment vertical="center"/>
    </xf>
    <xf numFmtId="0" fontId="17" fillId="0" borderId="0"/>
    <xf numFmtId="0" fontId="32"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64" applyNumberFormat="1" applyFont="1" applyFill="1" applyBorder="1" applyAlignment="1" applyProtection="1">
      <alignment horizontal="center" vertical="center" wrapText="1"/>
    </xf>
    <xf numFmtId="0" fontId="6" fillId="0" borderId="1" xfId="64" applyFont="1" applyFill="1" applyBorder="1" applyAlignment="1">
      <alignment horizontal="center" vertical="center" wrapText="1"/>
    </xf>
    <xf numFmtId="176" fontId="6" fillId="0" borderId="1" xfId="64" applyNumberFormat="1" applyFont="1" applyFill="1" applyBorder="1" applyAlignment="1" applyProtection="1">
      <alignment horizontal="center" vertical="center" wrapText="1"/>
    </xf>
    <xf numFmtId="10" fontId="1"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Alignment="1">
      <alignment horizontal="right" vertical="center" wrapText="1"/>
    </xf>
    <xf numFmtId="177"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64" applyNumberFormat="1" applyFont="1" applyFill="1" applyBorder="1" applyAlignment="1">
      <alignment horizontal="center" vertical="center" wrapText="1"/>
    </xf>
    <xf numFmtId="0" fontId="6" fillId="0" borderId="1" xfId="47" applyNumberFormat="1" applyFont="1" applyFill="1" applyBorder="1" applyAlignment="1" applyProtection="1">
      <alignment horizontal="center" vertical="center" wrapText="1"/>
    </xf>
  </cellXfs>
  <cellStyles count="77">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常规 12 2 3" xfId="11"/>
    <cellStyle name="常规 2 2 4 2 2" xfId="12"/>
    <cellStyle name="超链接" xfId="13" builtinId="8"/>
    <cellStyle name="百分比" xfId="14" builtinId="5"/>
    <cellStyle name="已访问的超链接" xfId="15" builtinId="9"/>
    <cellStyle name="注释" xfId="16" builtinId="10"/>
    <cellStyle name="60% - 强调文字颜色 2" xfId="17" builtinId="36"/>
    <cellStyle name="常规 12 2 2" xfId="18"/>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常规 8 2" xfId="40"/>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11 2 2 3"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2 3" xfId="56"/>
    <cellStyle name="40% - 强调文字颜色 6" xfId="57" builtinId="51"/>
    <cellStyle name="60% - 强调文字颜色 6" xfId="58" builtinId="52"/>
    <cellStyle name="常规 11" xfId="59"/>
    <cellStyle name="常规 2 4" xfId="60"/>
    <cellStyle name="常规 12 2" xfId="61"/>
    <cellStyle name="常规 5" xfId="62"/>
    <cellStyle name="常规 12 2 2 2" xfId="63"/>
    <cellStyle name="常规 13" xfId="64"/>
    <cellStyle name="常规 18" xfId="65"/>
    <cellStyle name="常规 2" xfId="66"/>
    <cellStyle name="常规 3" xfId="67"/>
    <cellStyle name="常规 3 2 2" xfId="68"/>
    <cellStyle name="常规 4" xfId="69"/>
    <cellStyle name="常规 5 3" xfId="70"/>
    <cellStyle name="常规 7 2" xfId="71"/>
    <cellStyle name="常规 8" xfId="72"/>
    <cellStyle name="常规 9" xfId="73"/>
    <cellStyle name="常规_Sheet1" xfId="74"/>
    <cellStyle name="常规 13 2" xfId="75"/>
    <cellStyle name="常规 2 2 2 2 2" xfId="76"/>
  </cellStyles>
  <dxfs count="1">
    <dxf>
      <font>
        <name val="宋体"/>
        <scheme val="none"/>
        <b val="0"/>
        <i val="0"/>
        <strike val="0"/>
        <u val="none"/>
        <sz val="12"/>
        <color rgb="FF9C6500"/>
      </font>
      <fill>
        <patternFill patternType="solid">
          <bgColor rgb="FFFFEB9C"/>
        </patternFill>
      </fill>
    </dxf>
  </dxfs>
  <tableStyles count="0" defaultTableStyle="TableStyleMedium2" defaultPivotStyle="PivotStyleLight16"/>
  <colors>
    <mruColors>
      <color rgb="00FFFF00"/>
      <color rgb="00FF0000"/>
      <color rgb="0000B0F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8"/>
  <sheetViews>
    <sheetView tabSelected="1" view="pageBreakPreview" zoomScale="80" zoomScaleNormal="100" workbookViewId="0">
      <pane ySplit="5" topLeftCell="A48" activePane="bottomLeft" state="frozen"/>
      <selection/>
      <selection pane="bottomLeft" activeCell="Q52" sqref="Q52"/>
    </sheetView>
  </sheetViews>
  <sheetFormatPr defaultColWidth="9" defaultRowHeight="13.5"/>
  <cols>
    <col min="1" max="1" width="7.8" style="1" customWidth="1"/>
    <col min="2" max="2" width="12.2166666666667" style="1" customWidth="1"/>
    <col min="3" max="3" width="20.15" style="1" customWidth="1"/>
    <col min="4" max="4" width="11.3833333333333" style="1" customWidth="1"/>
    <col min="5" max="5" width="12.6333333333333" style="1" customWidth="1"/>
    <col min="6" max="6" width="12.5" style="1" customWidth="1"/>
    <col min="7" max="7" width="36.1083333333333" style="1" customWidth="1"/>
    <col min="8" max="8" width="14.7166666666667" style="1" customWidth="1"/>
    <col min="9" max="10" width="13.4333333333333" style="1" customWidth="1"/>
    <col min="11" max="11" width="32.4916666666667" style="1" customWidth="1"/>
    <col min="12" max="12" width="25.7833333333333" style="1" customWidth="1"/>
    <col min="13" max="13" width="10" style="1" customWidth="1"/>
    <col min="14" max="14" width="23.4666666666667" style="1" customWidth="1"/>
    <col min="15" max="15" width="10.9333333333333" style="1" customWidth="1"/>
    <col min="16" max="16" width="9" style="2"/>
    <col min="17" max="17" width="10.375" style="1"/>
    <col min="18" max="16384" width="9" style="1"/>
  </cols>
  <sheetData>
    <row r="1" s="1" customFormat="1" ht="23" customHeight="1" spans="1:16">
      <c r="A1" s="3" t="s">
        <v>0</v>
      </c>
      <c r="B1" s="4"/>
      <c r="P1" s="2"/>
    </row>
    <row r="2" s="1" customFormat="1" ht="41.1" customHeight="1" spans="1:16">
      <c r="A2" s="5" t="s">
        <v>1</v>
      </c>
      <c r="B2" s="5"/>
      <c r="C2" s="5"/>
      <c r="D2" s="5"/>
      <c r="E2" s="5"/>
      <c r="F2" s="5"/>
      <c r="G2" s="5"/>
      <c r="H2" s="5"/>
      <c r="I2" s="5"/>
      <c r="J2" s="5"/>
      <c r="K2" s="5"/>
      <c r="L2" s="5"/>
      <c r="M2" s="5"/>
      <c r="N2" s="5"/>
      <c r="O2" s="5"/>
      <c r="P2" s="2"/>
    </row>
    <row r="3" s="1" customFormat="1" ht="20.1" customHeight="1" spans="1:16">
      <c r="A3" s="6"/>
      <c r="B3" s="6"/>
      <c r="C3" s="6"/>
      <c r="D3" s="6"/>
      <c r="E3" s="6"/>
      <c r="F3" s="6"/>
      <c r="G3" s="6"/>
      <c r="H3" s="6"/>
      <c r="I3" s="6"/>
      <c r="J3" s="6"/>
      <c r="K3" s="15"/>
      <c r="L3" s="16" t="s">
        <v>2</v>
      </c>
      <c r="M3" s="16"/>
      <c r="N3" s="16"/>
      <c r="P3" s="2"/>
    </row>
    <row r="4" s="1" customFormat="1" ht="25" customHeight="1" spans="1:16">
      <c r="A4" s="7" t="s">
        <v>3</v>
      </c>
      <c r="B4" s="7" t="s">
        <v>4</v>
      </c>
      <c r="C4" s="7" t="s">
        <v>5</v>
      </c>
      <c r="D4" s="7" t="s">
        <v>6</v>
      </c>
      <c r="E4" s="7" t="s">
        <v>7</v>
      </c>
      <c r="F4" s="7" t="s">
        <v>8</v>
      </c>
      <c r="G4" s="7" t="s">
        <v>9</v>
      </c>
      <c r="H4" s="7" t="s">
        <v>10</v>
      </c>
      <c r="I4" s="7" t="s">
        <v>11</v>
      </c>
      <c r="J4" s="7"/>
      <c r="K4" s="17" t="s">
        <v>12</v>
      </c>
      <c r="L4" s="7" t="s">
        <v>13</v>
      </c>
      <c r="M4" s="7" t="s">
        <v>14</v>
      </c>
      <c r="N4" s="7" t="s">
        <v>15</v>
      </c>
      <c r="O4" s="18" t="s">
        <v>16</v>
      </c>
      <c r="P4" s="2"/>
    </row>
    <row r="5" s="1" customFormat="1" ht="25" customHeight="1" spans="1:16">
      <c r="A5" s="7"/>
      <c r="B5" s="7"/>
      <c r="C5" s="7"/>
      <c r="D5" s="7"/>
      <c r="E5" s="7"/>
      <c r="F5" s="7"/>
      <c r="G5" s="7"/>
      <c r="H5" s="7"/>
      <c r="I5" s="7" t="s">
        <v>17</v>
      </c>
      <c r="J5" s="7" t="s">
        <v>18</v>
      </c>
      <c r="K5" s="17"/>
      <c r="L5" s="7"/>
      <c r="M5" s="7"/>
      <c r="N5" s="7"/>
      <c r="O5" s="18"/>
      <c r="P5" s="2"/>
    </row>
    <row r="6" s="1" customFormat="1" ht="71" customHeight="1" spans="1:17">
      <c r="A6" s="8">
        <v>1</v>
      </c>
      <c r="B6" s="8" t="s">
        <v>19</v>
      </c>
      <c r="C6" s="8" t="s">
        <v>20</v>
      </c>
      <c r="D6" s="8" t="s">
        <v>21</v>
      </c>
      <c r="E6" s="8" t="s">
        <v>22</v>
      </c>
      <c r="F6" s="8">
        <v>126.43</v>
      </c>
      <c r="G6" s="8" t="s">
        <v>23</v>
      </c>
      <c r="H6" s="9">
        <v>44560</v>
      </c>
      <c r="I6" s="8" t="s">
        <v>24</v>
      </c>
      <c r="J6" s="8" t="s">
        <v>25</v>
      </c>
      <c r="K6" s="8" t="s">
        <v>26</v>
      </c>
      <c r="L6" s="8" t="s">
        <v>27</v>
      </c>
      <c r="M6" s="8" t="s">
        <v>28</v>
      </c>
      <c r="N6" s="8" t="s">
        <v>29</v>
      </c>
      <c r="O6" s="19"/>
      <c r="P6" s="2" t="s">
        <v>30</v>
      </c>
      <c r="Q6" s="1">
        <v>37.8</v>
      </c>
    </row>
    <row r="7" s="1" customFormat="1" ht="71" customHeight="1" spans="1:17">
      <c r="A7" s="8">
        <v>2</v>
      </c>
      <c r="B7" s="8" t="s">
        <v>19</v>
      </c>
      <c r="C7" s="8" t="s">
        <v>31</v>
      </c>
      <c r="D7" s="8" t="s">
        <v>21</v>
      </c>
      <c r="E7" s="8" t="s">
        <v>32</v>
      </c>
      <c r="F7" s="8">
        <v>288.2634</v>
      </c>
      <c r="G7" s="8" t="s">
        <v>33</v>
      </c>
      <c r="H7" s="9">
        <v>44560</v>
      </c>
      <c r="I7" s="8" t="s">
        <v>34</v>
      </c>
      <c r="J7" s="8" t="s">
        <v>35</v>
      </c>
      <c r="K7" s="8" t="s">
        <v>36</v>
      </c>
      <c r="L7" s="8" t="s">
        <v>37</v>
      </c>
      <c r="M7" s="8" t="s">
        <v>28</v>
      </c>
      <c r="N7" s="8" t="s">
        <v>38</v>
      </c>
      <c r="O7" s="19"/>
      <c r="P7" s="2" t="s">
        <v>30</v>
      </c>
      <c r="Q7" s="1">
        <v>86.47902</v>
      </c>
    </row>
    <row r="8" s="1" customFormat="1" ht="71" customHeight="1" spans="1:17">
      <c r="A8" s="8">
        <v>3</v>
      </c>
      <c r="B8" s="8" t="s">
        <v>19</v>
      </c>
      <c r="C8" s="8" t="s">
        <v>39</v>
      </c>
      <c r="D8" s="8" t="s">
        <v>21</v>
      </c>
      <c r="E8" s="8" t="s">
        <v>40</v>
      </c>
      <c r="F8" s="8">
        <v>238.3</v>
      </c>
      <c r="G8" s="8" t="s">
        <v>41</v>
      </c>
      <c r="H8" s="9">
        <v>44560</v>
      </c>
      <c r="I8" s="8" t="s">
        <v>42</v>
      </c>
      <c r="J8" s="8" t="s">
        <v>43</v>
      </c>
      <c r="K8" s="8" t="s">
        <v>44</v>
      </c>
      <c r="L8" s="8" t="s">
        <v>45</v>
      </c>
      <c r="M8" s="8" t="s">
        <v>28</v>
      </c>
      <c r="N8" s="8" t="s">
        <v>38</v>
      </c>
      <c r="O8" s="19"/>
      <c r="P8" s="2" t="s">
        <v>46</v>
      </c>
      <c r="Q8" s="1">
        <f>F8*90%</f>
        <v>214.47</v>
      </c>
    </row>
    <row r="9" s="1" customFormat="1" ht="127" customHeight="1" spans="1:16">
      <c r="A9" s="8">
        <v>4</v>
      </c>
      <c r="B9" s="8" t="s">
        <v>19</v>
      </c>
      <c r="C9" s="8" t="s">
        <v>47</v>
      </c>
      <c r="D9" s="8" t="s">
        <v>21</v>
      </c>
      <c r="E9" s="8" t="s">
        <v>48</v>
      </c>
      <c r="F9" s="8">
        <v>191.4</v>
      </c>
      <c r="G9" s="8" t="s">
        <v>49</v>
      </c>
      <c r="H9" s="9">
        <v>44560</v>
      </c>
      <c r="I9" s="8" t="s">
        <v>50</v>
      </c>
      <c r="J9" s="8" t="s">
        <v>51</v>
      </c>
      <c r="K9" s="8" t="s">
        <v>52</v>
      </c>
      <c r="L9" s="8" t="s">
        <v>53</v>
      </c>
      <c r="M9" s="8" t="s">
        <v>28</v>
      </c>
      <c r="N9" s="8" t="s">
        <v>29</v>
      </c>
      <c r="O9" s="19"/>
      <c r="P9" s="2" t="s">
        <v>46</v>
      </c>
    </row>
    <row r="10" s="1" customFormat="1" ht="71" customHeight="1" spans="1:17">
      <c r="A10" s="8">
        <v>5</v>
      </c>
      <c r="B10" s="8" t="s">
        <v>54</v>
      </c>
      <c r="C10" s="8" t="s">
        <v>55</v>
      </c>
      <c r="D10" s="8" t="s">
        <v>21</v>
      </c>
      <c r="E10" s="8" t="s">
        <v>56</v>
      </c>
      <c r="F10" s="8">
        <v>53.66</v>
      </c>
      <c r="G10" s="8" t="s">
        <v>57</v>
      </c>
      <c r="H10" s="9">
        <v>44560</v>
      </c>
      <c r="I10" s="8" t="s">
        <v>58</v>
      </c>
      <c r="J10" s="8" t="s">
        <v>59</v>
      </c>
      <c r="K10" s="8" t="s">
        <v>60</v>
      </c>
      <c r="L10" s="8" t="s">
        <v>61</v>
      </c>
      <c r="M10" s="8" t="s">
        <v>28</v>
      </c>
      <c r="N10" s="8" t="s">
        <v>38</v>
      </c>
      <c r="O10" s="19"/>
      <c r="P10" s="2" t="s">
        <v>30</v>
      </c>
      <c r="Q10" s="1">
        <f>F10*70%</f>
        <v>37.562</v>
      </c>
    </row>
    <row r="11" s="1" customFormat="1" ht="71" customHeight="1" spans="1:17">
      <c r="A11" s="8">
        <v>6</v>
      </c>
      <c r="B11" s="8" t="s">
        <v>62</v>
      </c>
      <c r="C11" s="8" t="s">
        <v>63</v>
      </c>
      <c r="D11" s="8" t="s">
        <v>21</v>
      </c>
      <c r="E11" s="8" t="s">
        <v>64</v>
      </c>
      <c r="F11" s="8">
        <v>64.4</v>
      </c>
      <c r="G11" s="8" t="s">
        <v>65</v>
      </c>
      <c r="H11" s="9">
        <v>44560</v>
      </c>
      <c r="I11" s="8" t="s">
        <v>66</v>
      </c>
      <c r="J11" s="8" t="s">
        <v>67</v>
      </c>
      <c r="K11" s="8" t="s">
        <v>68</v>
      </c>
      <c r="L11" s="8" t="s">
        <v>69</v>
      </c>
      <c r="M11" s="8" t="s">
        <v>28</v>
      </c>
      <c r="N11" s="8" t="s">
        <v>29</v>
      </c>
      <c r="O11" s="19"/>
      <c r="P11" s="2" t="s">
        <v>30</v>
      </c>
      <c r="Q11" s="1">
        <v>64.4</v>
      </c>
    </row>
    <row r="12" s="1" customFormat="1" ht="71" customHeight="1" spans="1:17">
      <c r="A12" s="8">
        <v>7</v>
      </c>
      <c r="B12" s="8" t="s">
        <v>62</v>
      </c>
      <c r="C12" s="8" t="s">
        <v>70</v>
      </c>
      <c r="D12" s="8" t="s">
        <v>21</v>
      </c>
      <c r="E12" s="8" t="s">
        <v>71</v>
      </c>
      <c r="F12" s="8">
        <v>56.3</v>
      </c>
      <c r="G12" s="8" t="s">
        <v>72</v>
      </c>
      <c r="H12" s="9">
        <v>44560</v>
      </c>
      <c r="I12" s="8" t="s">
        <v>73</v>
      </c>
      <c r="J12" s="8" t="s">
        <v>74</v>
      </c>
      <c r="K12" s="8" t="s">
        <v>75</v>
      </c>
      <c r="L12" s="8" t="s">
        <v>76</v>
      </c>
      <c r="M12" s="8" t="s">
        <v>28</v>
      </c>
      <c r="N12" s="8" t="s">
        <v>29</v>
      </c>
      <c r="O12" s="19"/>
      <c r="P12" s="2" t="s">
        <v>46</v>
      </c>
      <c r="Q12" s="1">
        <f>F12*70%</f>
        <v>39.41</v>
      </c>
    </row>
    <row r="13" s="1" customFormat="1" ht="71" customHeight="1" spans="1:17">
      <c r="A13" s="8">
        <v>8</v>
      </c>
      <c r="B13" s="8" t="s">
        <v>77</v>
      </c>
      <c r="C13" s="8" t="s">
        <v>78</v>
      </c>
      <c r="D13" s="8" t="s">
        <v>21</v>
      </c>
      <c r="E13" s="8" t="s">
        <v>79</v>
      </c>
      <c r="F13" s="8">
        <v>76</v>
      </c>
      <c r="G13" s="8" t="s">
        <v>80</v>
      </c>
      <c r="H13" s="9">
        <v>44560</v>
      </c>
      <c r="I13" s="8" t="s">
        <v>81</v>
      </c>
      <c r="J13" s="8" t="s">
        <v>82</v>
      </c>
      <c r="K13" s="8" t="s">
        <v>83</v>
      </c>
      <c r="L13" s="8" t="s">
        <v>84</v>
      </c>
      <c r="M13" s="8" t="s">
        <v>28</v>
      </c>
      <c r="N13" s="8" t="s">
        <v>85</v>
      </c>
      <c r="O13" s="19"/>
      <c r="P13" s="2" t="s">
        <v>30</v>
      </c>
      <c r="Q13" s="1">
        <f>F13*90%</f>
        <v>68.4</v>
      </c>
    </row>
    <row r="14" s="1" customFormat="1" ht="71" customHeight="1" spans="1:16">
      <c r="A14" s="8">
        <v>9</v>
      </c>
      <c r="B14" s="8" t="s">
        <v>86</v>
      </c>
      <c r="C14" s="8" t="s">
        <v>87</v>
      </c>
      <c r="D14" s="8" t="s">
        <v>88</v>
      </c>
      <c r="E14" s="8" t="s">
        <v>89</v>
      </c>
      <c r="F14" s="8">
        <v>79.96</v>
      </c>
      <c r="G14" s="8" t="s">
        <v>90</v>
      </c>
      <c r="H14" s="9">
        <v>44560</v>
      </c>
      <c r="I14" s="8" t="s">
        <v>91</v>
      </c>
      <c r="J14" s="8" t="s">
        <v>92</v>
      </c>
      <c r="K14" s="8" t="s">
        <v>93</v>
      </c>
      <c r="L14" s="8" t="s">
        <v>94</v>
      </c>
      <c r="M14" s="8" t="s">
        <v>95</v>
      </c>
      <c r="N14" s="8" t="s">
        <v>96</v>
      </c>
      <c r="O14" s="19"/>
      <c r="P14" s="2" t="s">
        <v>30</v>
      </c>
    </row>
    <row r="15" s="1" customFormat="1" ht="239" customHeight="1" spans="1:16">
      <c r="A15" s="8">
        <v>10</v>
      </c>
      <c r="B15" s="8" t="s">
        <v>86</v>
      </c>
      <c r="C15" s="8" t="s">
        <v>97</v>
      </c>
      <c r="D15" s="8" t="s">
        <v>21</v>
      </c>
      <c r="E15" s="8" t="s">
        <v>98</v>
      </c>
      <c r="F15" s="8">
        <v>90.12</v>
      </c>
      <c r="G15" s="8" t="s">
        <v>99</v>
      </c>
      <c r="H15" s="9">
        <v>44560</v>
      </c>
      <c r="I15" s="8" t="s">
        <v>100</v>
      </c>
      <c r="J15" s="8" t="s">
        <v>101</v>
      </c>
      <c r="K15" s="8" t="s">
        <v>102</v>
      </c>
      <c r="L15" s="8" t="s">
        <v>103</v>
      </c>
      <c r="M15" s="8" t="s">
        <v>28</v>
      </c>
      <c r="N15" s="8" t="s">
        <v>104</v>
      </c>
      <c r="O15" s="19"/>
      <c r="P15" s="2" t="s">
        <v>30</v>
      </c>
    </row>
    <row r="16" s="1" customFormat="1" ht="75" customHeight="1" spans="1:17">
      <c r="A16" s="8">
        <v>11</v>
      </c>
      <c r="B16" s="8" t="s">
        <v>86</v>
      </c>
      <c r="C16" s="8" t="s">
        <v>105</v>
      </c>
      <c r="D16" s="8" t="s">
        <v>21</v>
      </c>
      <c r="E16" s="8" t="s">
        <v>106</v>
      </c>
      <c r="F16" s="8">
        <v>115.9</v>
      </c>
      <c r="G16" s="8" t="s">
        <v>107</v>
      </c>
      <c r="H16" s="9">
        <v>44560</v>
      </c>
      <c r="I16" s="8" t="s">
        <v>108</v>
      </c>
      <c r="J16" s="8" t="s">
        <v>109</v>
      </c>
      <c r="K16" s="8" t="s">
        <v>110</v>
      </c>
      <c r="L16" s="8" t="s">
        <v>111</v>
      </c>
      <c r="M16" s="8" t="s">
        <v>28</v>
      </c>
      <c r="N16" s="8" t="s">
        <v>112</v>
      </c>
      <c r="O16" s="19"/>
      <c r="P16" s="2" t="s">
        <v>30</v>
      </c>
      <c r="Q16" s="1">
        <v>34.77</v>
      </c>
    </row>
    <row r="17" s="1" customFormat="1" ht="71" customHeight="1" spans="1:17">
      <c r="A17" s="8">
        <v>12</v>
      </c>
      <c r="B17" s="8" t="s">
        <v>113</v>
      </c>
      <c r="C17" s="8" t="s">
        <v>114</v>
      </c>
      <c r="D17" s="8" t="s">
        <v>21</v>
      </c>
      <c r="E17" s="8" t="s">
        <v>115</v>
      </c>
      <c r="F17" s="8">
        <v>93.73</v>
      </c>
      <c r="G17" s="8" t="s">
        <v>116</v>
      </c>
      <c r="H17" s="9">
        <v>44560</v>
      </c>
      <c r="I17" s="8" t="s">
        <v>117</v>
      </c>
      <c r="J17" s="8" t="s">
        <v>118</v>
      </c>
      <c r="K17" s="8" t="s">
        <v>119</v>
      </c>
      <c r="L17" s="8" t="s">
        <v>120</v>
      </c>
      <c r="M17" s="8" t="s">
        <v>28</v>
      </c>
      <c r="N17" s="8" t="s">
        <v>121</v>
      </c>
      <c r="O17" s="19"/>
      <c r="P17" s="14" t="s">
        <v>30</v>
      </c>
      <c r="Q17" s="1">
        <f>F17*70%</f>
        <v>65.611</v>
      </c>
    </row>
    <row r="18" s="1" customFormat="1" ht="106" customHeight="1" spans="1:17">
      <c r="A18" s="8">
        <v>13</v>
      </c>
      <c r="B18" s="8" t="s">
        <v>122</v>
      </c>
      <c r="C18" s="8" t="s">
        <v>123</v>
      </c>
      <c r="D18" s="8" t="s">
        <v>21</v>
      </c>
      <c r="E18" s="8" t="s">
        <v>124</v>
      </c>
      <c r="F18" s="8">
        <v>106.55</v>
      </c>
      <c r="G18" s="8" t="s">
        <v>125</v>
      </c>
      <c r="H18" s="9">
        <v>44560</v>
      </c>
      <c r="I18" s="8" t="s">
        <v>126</v>
      </c>
      <c r="J18" s="8" t="s">
        <v>127</v>
      </c>
      <c r="K18" s="8" t="s">
        <v>128</v>
      </c>
      <c r="L18" s="8" t="s">
        <v>129</v>
      </c>
      <c r="M18" s="8" t="s">
        <v>28</v>
      </c>
      <c r="N18" s="8" t="s">
        <v>130</v>
      </c>
      <c r="O18" s="19"/>
      <c r="P18" s="2" t="s">
        <v>30</v>
      </c>
      <c r="Q18" s="1">
        <f>F18*70%</f>
        <v>74.585</v>
      </c>
    </row>
    <row r="19" s="1" customFormat="1" ht="62" customHeight="1" spans="1:17">
      <c r="A19" s="8">
        <v>14</v>
      </c>
      <c r="B19" s="8" t="s">
        <v>122</v>
      </c>
      <c r="C19" s="8" t="s">
        <v>131</v>
      </c>
      <c r="D19" s="8" t="s">
        <v>21</v>
      </c>
      <c r="E19" s="8" t="s">
        <v>122</v>
      </c>
      <c r="F19" s="8">
        <v>104</v>
      </c>
      <c r="G19" s="8" t="s">
        <v>132</v>
      </c>
      <c r="H19" s="9">
        <v>44560</v>
      </c>
      <c r="I19" s="8" t="s">
        <v>133</v>
      </c>
      <c r="J19" s="8" t="s">
        <v>134</v>
      </c>
      <c r="K19" s="8" t="s">
        <v>135</v>
      </c>
      <c r="L19" s="8" t="s">
        <v>136</v>
      </c>
      <c r="M19" s="8" t="s">
        <v>137</v>
      </c>
      <c r="N19" s="8" t="s">
        <v>138</v>
      </c>
      <c r="O19" s="19"/>
      <c r="P19" s="2" t="s">
        <v>30</v>
      </c>
      <c r="Q19" s="1">
        <v>72.8</v>
      </c>
    </row>
    <row r="20" s="1" customFormat="1" ht="101" customHeight="1" spans="1:17">
      <c r="A20" s="8">
        <v>15</v>
      </c>
      <c r="B20" s="8" t="s">
        <v>122</v>
      </c>
      <c r="C20" s="8" t="s">
        <v>139</v>
      </c>
      <c r="D20" s="8" t="s">
        <v>21</v>
      </c>
      <c r="E20" s="8" t="s">
        <v>140</v>
      </c>
      <c r="F20" s="8">
        <v>179.75</v>
      </c>
      <c r="G20" s="8" t="s">
        <v>141</v>
      </c>
      <c r="H20" s="9">
        <v>44560</v>
      </c>
      <c r="I20" s="8" t="s">
        <v>142</v>
      </c>
      <c r="J20" s="8" t="s">
        <v>143</v>
      </c>
      <c r="K20" s="8" t="s">
        <v>144</v>
      </c>
      <c r="L20" s="8" t="s">
        <v>145</v>
      </c>
      <c r="M20" s="8" t="s">
        <v>28</v>
      </c>
      <c r="N20" s="8" t="s">
        <v>130</v>
      </c>
      <c r="O20" s="19"/>
      <c r="P20" s="2" t="s">
        <v>30</v>
      </c>
      <c r="Q20" s="1">
        <v>125.825</v>
      </c>
    </row>
    <row r="21" s="1" customFormat="1" ht="62" customHeight="1" spans="1:17">
      <c r="A21" s="8">
        <v>16</v>
      </c>
      <c r="B21" s="8" t="s">
        <v>146</v>
      </c>
      <c r="C21" s="8" t="s">
        <v>147</v>
      </c>
      <c r="D21" s="8" t="s">
        <v>21</v>
      </c>
      <c r="E21" s="8" t="s">
        <v>148</v>
      </c>
      <c r="F21" s="8">
        <v>85.516</v>
      </c>
      <c r="G21" s="8" t="s">
        <v>149</v>
      </c>
      <c r="H21" s="9">
        <v>44560</v>
      </c>
      <c r="I21" s="8" t="s">
        <v>150</v>
      </c>
      <c r="J21" s="8" t="s">
        <v>151</v>
      </c>
      <c r="K21" s="8" t="s">
        <v>152</v>
      </c>
      <c r="L21" s="8" t="s">
        <v>153</v>
      </c>
      <c r="M21" s="8" t="s">
        <v>95</v>
      </c>
      <c r="N21" s="8" t="s">
        <v>154</v>
      </c>
      <c r="O21" s="19"/>
      <c r="P21" s="2" t="s">
        <v>30</v>
      </c>
      <c r="Q21" s="1">
        <v>59.5</v>
      </c>
    </row>
    <row r="22" s="1" customFormat="1" ht="62" customHeight="1" spans="1:17">
      <c r="A22" s="8">
        <v>17</v>
      </c>
      <c r="B22" s="8" t="s">
        <v>155</v>
      </c>
      <c r="C22" s="8" t="s">
        <v>156</v>
      </c>
      <c r="D22" s="8" t="s">
        <v>21</v>
      </c>
      <c r="E22" s="8" t="s">
        <v>157</v>
      </c>
      <c r="F22" s="8">
        <v>90.6</v>
      </c>
      <c r="G22" s="8" t="s">
        <v>158</v>
      </c>
      <c r="H22" s="9">
        <v>44560</v>
      </c>
      <c r="I22" s="8" t="s">
        <v>159</v>
      </c>
      <c r="J22" s="8" t="s">
        <v>160</v>
      </c>
      <c r="K22" s="8" t="s">
        <v>161</v>
      </c>
      <c r="L22" s="8" t="s">
        <v>162</v>
      </c>
      <c r="M22" s="8" t="s">
        <v>28</v>
      </c>
      <c r="N22" s="8" t="s">
        <v>29</v>
      </c>
      <c r="O22" s="8"/>
      <c r="P22" s="2" t="s">
        <v>30</v>
      </c>
      <c r="Q22" s="1">
        <f>F22*90%</f>
        <v>81.54</v>
      </c>
    </row>
    <row r="23" s="1" customFormat="1" ht="62" customHeight="1" spans="1:17">
      <c r="A23" s="8">
        <v>18</v>
      </c>
      <c r="B23" s="8" t="s">
        <v>155</v>
      </c>
      <c r="C23" s="8" t="s">
        <v>163</v>
      </c>
      <c r="D23" s="8" t="s">
        <v>21</v>
      </c>
      <c r="E23" s="8" t="s">
        <v>157</v>
      </c>
      <c r="F23" s="8">
        <v>37.85</v>
      </c>
      <c r="G23" s="8" t="s">
        <v>164</v>
      </c>
      <c r="H23" s="9">
        <v>44560</v>
      </c>
      <c r="I23" s="8" t="s">
        <v>165</v>
      </c>
      <c r="J23" s="8" t="s">
        <v>166</v>
      </c>
      <c r="K23" s="8" t="s">
        <v>167</v>
      </c>
      <c r="L23" s="8" t="s">
        <v>168</v>
      </c>
      <c r="M23" s="8" t="s">
        <v>169</v>
      </c>
      <c r="N23" s="8" t="s">
        <v>170</v>
      </c>
      <c r="O23" s="8"/>
      <c r="P23" s="2" t="s">
        <v>30</v>
      </c>
      <c r="Q23" s="1">
        <v>26.495</v>
      </c>
    </row>
    <row r="24" s="1" customFormat="1" ht="62" customHeight="1" spans="1:17">
      <c r="A24" s="8">
        <v>19</v>
      </c>
      <c r="B24" s="8" t="s">
        <v>155</v>
      </c>
      <c r="C24" s="8" t="s">
        <v>171</v>
      </c>
      <c r="D24" s="8" t="s">
        <v>21</v>
      </c>
      <c r="E24" s="8" t="s">
        <v>172</v>
      </c>
      <c r="F24" s="8">
        <v>77.62</v>
      </c>
      <c r="G24" s="8" t="s">
        <v>173</v>
      </c>
      <c r="H24" s="9">
        <v>44560</v>
      </c>
      <c r="I24" s="8" t="s">
        <v>174</v>
      </c>
      <c r="J24" s="8" t="s">
        <v>175</v>
      </c>
      <c r="K24" s="8" t="s">
        <v>176</v>
      </c>
      <c r="L24" s="8" t="s">
        <v>177</v>
      </c>
      <c r="M24" s="8" t="s">
        <v>28</v>
      </c>
      <c r="N24" s="8" t="s">
        <v>29</v>
      </c>
      <c r="O24" s="8"/>
      <c r="P24" s="2" t="s">
        <v>30</v>
      </c>
      <c r="Q24" s="1">
        <v>54.334</v>
      </c>
    </row>
    <row r="25" s="1" customFormat="1" ht="71" customHeight="1" spans="1:17">
      <c r="A25" s="8">
        <v>20</v>
      </c>
      <c r="B25" s="8" t="s">
        <v>178</v>
      </c>
      <c r="C25" s="8" t="s">
        <v>179</v>
      </c>
      <c r="D25" s="8" t="s">
        <v>21</v>
      </c>
      <c r="E25" s="8" t="s">
        <v>180</v>
      </c>
      <c r="F25" s="8">
        <v>34.81</v>
      </c>
      <c r="G25" s="8" t="s">
        <v>181</v>
      </c>
      <c r="H25" s="9">
        <v>44560</v>
      </c>
      <c r="I25" s="8" t="s">
        <v>182</v>
      </c>
      <c r="J25" s="8" t="s">
        <v>183</v>
      </c>
      <c r="K25" s="8" t="s">
        <v>184</v>
      </c>
      <c r="L25" s="8" t="s">
        <v>185</v>
      </c>
      <c r="M25" s="8" t="s">
        <v>169</v>
      </c>
      <c r="N25" s="8" t="s">
        <v>186</v>
      </c>
      <c r="O25" s="18"/>
      <c r="P25" s="2" t="s">
        <v>30</v>
      </c>
      <c r="Q25" s="1">
        <v>24.367</v>
      </c>
    </row>
    <row r="26" s="1" customFormat="1" ht="89" customHeight="1" spans="1:17">
      <c r="A26" s="8">
        <v>21</v>
      </c>
      <c r="B26" s="8" t="s">
        <v>187</v>
      </c>
      <c r="C26" s="8" t="s">
        <v>188</v>
      </c>
      <c r="D26" s="8" t="s">
        <v>88</v>
      </c>
      <c r="E26" s="8" t="s">
        <v>189</v>
      </c>
      <c r="F26" s="8">
        <v>49.99</v>
      </c>
      <c r="G26" s="8" t="s">
        <v>190</v>
      </c>
      <c r="H26" s="9">
        <v>44560</v>
      </c>
      <c r="I26" s="8" t="s">
        <v>191</v>
      </c>
      <c r="J26" s="8" t="s">
        <v>192</v>
      </c>
      <c r="K26" s="8" t="s">
        <v>193</v>
      </c>
      <c r="L26" s="8" t="s">
        <v>194</v>
      </c>
      <c r="M26" s="8" t="s">
        <v>137</v>
      </c>
      <c r="N26" s="8" t="s">
        <v>195</v>
      </c>
      <c r="O26" s="8"/>
      <c r="P26" s="2"/>
      <c r="Q26" s="1">
        <v>14.997</v>
      </c>
    </row>
    <row r="27" s="1" customFormat="1" ht="70" customHeight="1" spans="1:16">
      <c r="A27" s="8">
        <v>22</v>
      </c>
      <c r="B27" s="8" t="s">
        <v>196</v>
      </c>
      <c r="C27" s="10" t="s">
        <v>197</v>
      </c>
      <c r="D27" s="10" t="s">
        <v>21</v>
      </c>
      <c r="E27" s="10" t="s">
        <v>198</v>
      </c>
      <c r="F27" s="11">
        <v>279.75</v>
      </c>
      <c r="G27" s="10" t="s">
        <v>199</v>
      </c>
      <c r="H27" s="9">
        <v>44560</v>
      </c>
      <c r="I27" s="8"/>
      <c r="J27" s="8" t="s">
        <v>200</v>
      </c>
      <c r="K27" s="19" t="s">
        <v>201</v>
      </c>
      <c r="L27" s="19" t="s">
        <v>202</v>
      </c>
      <c r="M27" s="11" t="s">
        <v>196</v>
      </c>
      <c r="N27" s="19" t="s">
        <v>203</v>
      </c>
      <c r="O27" s="19"/>
      <c r="P27" s="2" t="s">
        <v>46</v>
      </c>
    </row>
    <row r="28" s="1" customFormat="1" ht="71" customHeight="1" spans="1:17">
      <c r="A28" s="8">
        <v>23</v>
      </c>
      <c r="B28" s="8" t="s">
        <v>204</v>
      </c>
      <c r="C28" s="10" t="s">
        <v>205</v>
      </c>
      <c r="D28" s="10" t="s">
        <v>88</v>
      </c>
      <c r="E28" s="10" t="s">
        <v>198</v>
      </c>
      <c r="F28" s="10">
        <v>24.7</v>
      </c>
      <c r="G28" s="11" t="s">
        <v>206</v>
      </c>
      <c r="H28" s="12">
        <v>44560</v>
      </c>
      <c r="I28" s="9"/>
      <c r="J28" s="8" t="s">
        <v>207</v>
      </c>
      <c r="K28" s="8" t="s">
        <v>208</v>
      </c>
      <c r="L28" s="10" t="s">
        <v>209</v>
      </c>
      <c r="M28" s="8" t="s">
        <v>204</v>
      </c>
      <c r="N28" s="20" t="s">
        <v>210</v>
      </c>
      <c r="O28" s="21"/>
      <c r="P28" s="2" t="s">
        <v>46</v>
      </c>
      <c r="Q28" s="1">
        <v>24.7</v>
      </c>
    </row>
    <row r="29" s="1" customFormat="1" ht="215" customHeight="1" spans="1:17">
      <c r="A29" s="8">
        <v>24</v>
      </c>
      <c r="B29" s="8" t="s">
        <v>211</v>
      </c>
      <c r="C29" s="10" t="s">
        <v>212</v>
      </c>
      <c r="D29" s="10" t="s">
        <v>88</v>
      </c>
      <c r="E29" s="10" t="s">
        <v>198</v>
      </c>
      <c r="F29" s="11">
        <v>589.0355</v>
      </c>
      <c r="G29" s="10" t="s">
        <v>213</v>
      </c>
      <c r="H29" s="9">
        <v>44560</v>
      </c>
      <c r="I29" s="8" t="s">
        <v>214</v>
      </c>
      <c r="J29" s="8" t="s">
        <v>215</v>
      </c>
      <c r="K29" s="19" t="s">
        <v>216</v>
      </c>
      <c r="L29" s="19" t="s">
        <v>217</v>
      </c>
      <c r="M29" s="11" t="s">
        <v>137</v>
      </c>
      <c r="N29" s="19" t="s">
        <v>218</v>
      </c>
      <c r="O29" s="19"/>
      <c r="P29" s="2" t="s">
        <v>46</v>
      </c>
      <c r="Q29" s="1">
        <v>589.0355</v>
      </c>
    </row>
    <row r="30" s="1" customFormat="1" ht="61" customHeight="1" spans="1:16">
      <c r="A30" s="8">
        <v>25</v>
      </c>
      <c r="B30" s="8" t="s">
        <v>95</v>
      </c>
      <c r="C30" s="10" t="s">
        <v>219</v>
      </c>
      <c r="D30" s="10" t="s">
        <v>88</v>
      </c>
      <c r="E30" s="10" t="s">
        <v>155</v>
      </c>
      <c r="F30" s="10">
        <v>3.72</v>
      </c>
      <c r="G30" s="11" t="s">
        <v>206</v>
      </c>
      <c r="H30" s="9">
        <v>44560</v>
      </c>
      <c r="I30" s="9"/>
      <c r="J30" s="8" t="s">
        <v>220</v>
      </c>
      <c r="K30" s="8" t="s">
        <v>221</v>
      </c>
      <c r="L30" s="10" t="s">
        <v>202</v>
      </c>
      <c r="M30" s="19" t="s">
        <v>95</v>
      </c>
      <c r="N30" s="20" t="s">
        <v>210</v>
      </c>
      <c r="O30" s="21"/>
      <c r="P30" s="2" t="s">
        <v>46</v>
      </c>
    </row>
    <row r="31" s="1" customFormat="1" ht="61" customHeight="1" spans="1:16">
      <c r="A31" s="8">
        <v>26</v>
      </c>
      <c r="B31" s="8" t="s">
        <v>95</v>
      </c>
      <c r="C31" s="10" t="s">
        <v>222</v>
      </c>
      <c r="D31" s="10" t="s">
        <v>88</v>
      </c>
      <c r="E31" s="10" t="s">
        <v>113</v>
      </c>
      <c r="F31" s="10">
        <v>2.63</v>
      </c>
      <c r="G31" s="11" t="s">
        <v>206</v>
      </c>
      <c r="H31" s="12">
        <v>44560</v>
      </c>
      <c r="I31" s="9"/>
      <c r="J31" s="8" t="s">
        <v>223</v>
      </c>
      <c r="K31" s="8" t="s">
        <v>221</v>
      </c>
      <c r="L31" s="10" t="s">
        <v>202</v>
      </c>
      <c r="M31" s="19" t="s">
        <v>95</v>
      </c>
      <c r="N31" s="20" t="s">
        <v>210</v>
      </c>
      <c r="O31" s="21"/>
      <c r="P31" s="2" t="s">
        <v>46</v>
      </c>
    </row>
    <row r="32" s="1" customFormat="1" ht="61" customHeight="1" spans="1:16">
      <c r="A32" s="8">
        <v>27</v>
      </c>
      <c r="B32" s="8" t="s">
        <v>95</v>
      </c>
      <c r="C32" s="10" t="s">
        <v>224</v>
      </c>
      <c r="D32" s="10" t="s">
        <v>88</v>
      </c>
      <c r="E32" s="10" t="s">
        <v>86</v>
      </c>
      <c r="F32" s="10">
        <v>12.9</v>
      </c>
      <c r="G32" s="11" t="s">
        <v>206</v>
      </c>
      <c r="H32" s="12">
        <v>44560</v>
      </c>
      <c r="I32" s="9"/>
      <c r="J32" s="8" t="s">
        <v>225</v>
      </c>
      <c r="K32" s="8" t="s">
        <v>221</v>
      </c>
      <c r="L32" s="10" t="s">
        <v>202</v>
      </c>
      <c r="M32" s="19" t="s">
        <v>95</v>
      </c>
      <c r="N32" s="20" t="s">
        <v>210</v>
      </c>
      <c r="O32" s="21"/>
      <c r="P32" s="2" t="s">
        <v>46</v>
      </c>
    </row>
    <row r="33" s="1" customFormat="1" ht="61" customHeight="1" spans="1:16">
      <c r="A33" s="8">
        <v>28</v>
      </c>
      <c r="B33" s="8" t="s">
        <v>95</v>
      </c>
      <c r="C33" s="10" t="s">
        <v>226</v>
      </c>
      <c r="D33" s="10" t="s">
        <v>88</v>
      </c>
      <c r="E33" s="10" t="s">
        <v>178</v>
      </c>
      <c r="F33" s="10">
        <v>7.02</v>
      </c>
      <c r="G33" s="11" t="s">
        <v>206</v>
      </c>
      <c r="H33" s="12">
        <v>44560</v>
      </c>
      <c r="I33" s="9"/>
      <c r="J33" s="8" t="s">
        <v>227</v>
      </c>
      <c r="K33" s="8" t="s">
        <v>221</v>
      </c>
      <c r="L33" s="10" t="s">
        <v>202</v>
      </c>
      <c r="M33" s="19" t="s">
        <v>95</v>
      </c>
      <c r="N33" s="20" t="s">
        <v>210</v>
      </c>
      <c r="O33" s="21"/>
      <c r="P33" s="2" t="s">
        <v>46</v>
      </c>
    </row>
    <row r="34" s="1" customFormat="1" ht="61" customHeight="1" spans="1:16">
      <c r="A34" s="8">
        <v>29</v>
      </c>
      <c r="B34" s="8" t="s">
        <v>95</v>
      </c>
      <c r="C34" s="10" t="s">
        <v>228</v>
      </c>
      <c r="D34" s="10" t="s">
        <v>88</v>
      </c>
      <c r="E34" s="10" t="s">
        <v>229</v>
      </c>
      <c r="F34" s="10">
        <v>12.045</v>
      </c>
      <c r="G34" s="11" t="s">
        <v>206</v>
      </c>
      <c r="H34" s="12">
        <v>44560</v>
      </c>
      <c r="I34" s="9"/>
      <c r="J34" s="8" t="s">
        <v>230</v>
      </c>
      <c r="K34" s="8" t="s">
        <v>221</v>
      </c>
      <c r="L34" s="10" t="s">
        <v>202</v>
      </c>
      <c r="M34" s="19" t="s">
        <v>95</v>
      </c>
      <c r="N34" s="11" t="s">
        <v>210</v>
      </c>
      <c r="O34" s="21"/>
      <c r="P34" s="2" t="s">
        <v>46</v>
      </c>
    </row>
    <row r="35" s="1" customFormat="1" ht="61" customHeight="1" spans="1:16">
      <c r="A35" s="8">
        <v>30</v>
      </c>
      <c r="B35" s="8" t="s">
        <v>95</v>
      </c>
      <c r="C35" s="10" t="s">
        <v>231</v>
      </c>
      <c r="D35" s="10" t="s">
        <v>88</v>
      </c>
      <c r="E35" s="10" t="s">
        <v>232</v>
      </c>
      <c r="F35" s="10">
        <v>24.99</v>
      </c>
      <c r="G35" s="11" t="s">
        <v>206</v>
      </c>
      <c r="H35" s="12">
        <v>44560</v>
      </c>
      <c r="I35" s="9"/>
      <c r="J35" s="8" t="s">
        <v>233</v>
      </c>
      <c r="K35" s="8" t="s">
        <v>221</v>
      </c>
      <c r="L35" s="10" t="s">
        <v>202</v>
      </c>
      <c r="M35" s="19" t="s">
        <v>95</v>
      </c>
      <c r="N35" s="11" t="s">
        <v>210</v>
      </c>
      <c r="O35" s="21"/>
      <c r="P35" s="2" t="s">
        <v>46</v>
      </c>
    </row>
    <row r="36" s="1" customFormat="1" ht="61" customHeight="1" spans="1:16">
      <c r="A36" s="8">
        <v>31</v>
      </c>
      <c r="B36" s="8" t="s">
        <v>95</v>
      </c>
      <c r="C36" s="10" t="s">
        <v>234</v>
      </c>
      <c r="D36" s="10" t="s">
        <v>88</v>
      </c>
      <c r="E36" s="10" t="s">
        <v>235</v>
      </c>
      <c r="F36" s="10">
        <v>25.02</v>
      </c>
      <c r="G36" s="11" t="s">
        <v>206</v>
      </c>
      <c r="H36" s="12">
        <v>44560</v>
      </c>
      <c r="I36" s="9"/>
      <c r="J36" s="8" t="s">
        <v>236</v>
      </c>
      <c r="K36" s="8" t="s">
        <v>221</v>
      </c>
      <c r="L36" s="10" t="s">
        <v>202</v>
      </c>
      <c r="M36" s="19" t="s">
        <v>95</v>
      </c>
      <c r="N36" s="20" t="s">
        <v>210</v>
      </c>
      <c r="O36" s="21"/>
      <c r="P36" s="2" t="s">
        <v>46</v>
      </c>
    </row>
    <row r="37" s="1" customFormat="1" ht="61" customHeight="1" spans="1:16">
      <c r="A37" s="8">
        <v>32</v>
      </c>
      <c r="B37" s="8" t="s">
        <v>95</v>
      </c>
      <c r="C37" s="10" t="s">
        <v>237</v>
      </c>
      <c r="D37" s="10" t="s">
        <v>88</v>
      </c>
      <c r="E37" s="10" t="s">
        <v>238</v>
      </c>
      <c r="F37" s="10">
        <v>14.775</v>
      </c>
      <c r="G37" s="11" t="s">
        <v>206</v>
      </c>
      <c r="H37" s="12">
        <v>44560</v>
      </c>
      <c r="I37" s="9"/>
      <c r="J37" s="8" t="s">
        <v>239</v>
      </c>
      <c r="K37" s="8" t="s">
        <v>221</v>
      </c>
      <c r="L37" s="10" t="s">
        <v>202</v>
      </c>
      <c r="M37" s="19" t="s">
        <v>95</v>
      </c>
      <c r="N37" s="11" t="s">
        <v>210</v>
      </c>
      <c r="O37" s="21"/>
      <c r="P37" s="2" t="s">
        <v>46</v>
      </c>
    </row>
    <row r="38" s="1" customFormat="1" ht="61" customHeight="1" spans="1:16">
      <c r="A38" s="8">
        <v>33</v>
      </c>
      <c r="B38" s="8" t="s">
        <v>95</v>
      </c>
      <c r="C38" s="10" t="s">
        <v>240</v>
      </c>
      <c r="D38" s="10" t="s">
        <v>88</v>
      </c>
      <c r="E38" s="10" t="s">
        <v>241</v>
      </c>
      <c r="F38" s="10">
        <v>42.15</v>
      </c>
      <c r="G38" s="11" t="s">
        <v>206</v>
      </c>
      <c r="H38" s="12">
        <v>44560</v>
      </c>
      <c r="I38" s="9"/>
      <c r="J38" s="8" t="s">
        <v>242</v>
      </c>
      <c r="K38" s="8" t="s">
        <v>221</v>
      </c>
      <c r="L38" s="10" t="s">
        <v>202</v>
      </c>
      <c r="M38" s="19" t="s">
        <v>95</v>
      </c>
      <c r="N38" s="20" t="s">
        <v>210</v>
      </c>
      <c r="O38" s="21"/>
      <c r="P38" s="2" t="s">
        <v>46</v>
      </c>
    </row>
    <row r="39" s="1" customFormat="1" ht="61" customHeight="1" spans="1:16">
      <c r="A39" s="8">
        <v>34</v>
      </c>
      <c r="B39" s="8" t="s">
        <v>95</v>
      </c>
      <c r="C39" s="10" t="s">
        <v>243</v>
      </c>
      <c r="D39" s="10" t="s">
        <v>88</v>
      </c>
      <c r="E39" s="10" t="s">
        <v>244</v>
      </c>
      <c r="F39" s="10">
        <v>19.29</v>
      </c>
      <c r="G39" s="11" t="s">
        <v>206</v>
      </c>
      <c r="H39" s="12">
        <v>44560</v>
      </c>
      <c r="I39" s="9"/>
      <c r="J39" s="8" t="s">
        <v>245</v>
      </c>
      <c r="K39" s="8" t="s">
        <v>221</v>
      </c>
      <c r="L39" s="10" t="s">
        <v>202</v>
      </c>
      <c r="M39" s="19" t="s">
        <v>95</v>
      </c>
      <c r="N39" s="20" t="s">
        <v>210</v>
      </c>
      <c r="O39" s="21"/>
      <c r="P39" s="2" t="s">
        <v>46</v>
      </c>
    </row>
    <row r="40" s="1" customFormat="1" ht="61" customHeight="1" spans="1:16">
      <c r="A40" s="8">
        <v>35</v>
      </c>
      <c r="B40" s="8" t="s">
        <v>95</v>
      </c>
      <c r="C40" s="10" t="s">
        <v>246</v>
      </c>
      <c r="D40" s="10" t="s">
        <v>88</v>
      </c>
      <c r="E40" s="10" t="s">
        <v>54</v>
      </c>
      <c r="F40" s="10">
        <v>17.61</v>
      </c>
      <c r="G40" s="11" t="s">
        <v>206</v>
      </c>
      <c r="H40" s="12">
        <v>44560</v>
      </c>
      <c r="I40" s="9"/>
      <c r="J40" s="8" t="s">
        <v>247</v>
      </c>
      <c r="K40" s="8" t="s">
        <v>221</v>
      </c>
      <c r="L40" s="10" t="s">
        <v>202</v>
      </c>
      <c r="M40" s="19" t="s">
        <v>95</v>
      </c>
      <c r="N40" s="20" t="s">
        <v>210</v>
      </c>
      <c r="O40" s="21"/>
      <c r="P40" s="2" t="s">
        <v>46</v>
      </c>
    </row>
    <row r="41" s="1" customFormat="1" ht="61" customHeight="1" spans="1:16">
      <c r="A41" s="8">
        <v>36</v>
      </c>
      <c r="B41" s="8" t="s">
        <v>95</v>
      </c>
      <c r="C41" s="10" t="s">
        <v>248</v>
      </c>
      <c r="D41" s="10" t="s">
        <v>88</v>
      </c>
      <c r="E41" s="10" t="s">
        <v>146</v>
      </c>
      <c r="F41" s="10">
        <v>11.4</v>
      </c>
      <c r="G41" s="11" t="s">
        <v>206</v>
      </c>
      <c r="H41" s="12">
        <v>44560</v>
      </c>
      <c r="I41" s="9"/>
      <c r="J41" s="8" t="s">
        <v>249</v>
      </c>
      <c r="K41" s="8" t="s">
        <v>221</v>
      </c>
      <c r="L41" s="10" t="s">
        <v>202</v>
      </c>
      <c r="M41" s="19" t="s">
        <v>95</v>
      </c>
      <c r="N41" s="11" t="s">
        <v>210</v>
      </c>
      <c r="O41" s="21"/>
      <c r="P41" s="2" t="s">
        <v>46</v>
      </c>
    </row>
    <row r="42" s="1" customFormat="1" ht="61" customHeight="1" spans="1:16">
      <c r="A42" s="8">
        <v>37</v>
      </c>
      <c r="B42" s="8" t="s">
        <v>95</v>
      </c>
      <c r="C42" s="10" t="s">
        <v>250</v>
      </c>
      <c r="D42" s="10" t="s">
        <v>88</v>
      </c>
      <c r="E42" s="10" t="s">
        <v>122</v>
      </c>
      <c r="F42" s="10">
        <v>8.79</v>
      </c>
      <c r="G42" s="11" t="s">
        <v>206</v>
      </c>
      <c r="H42" s="12">
        <v>44560</v>
      </c>
      <c r="I42" s="9"/>
      <c r="J42" s="8" t="s">
        <v>251</v>
      </c>
      <c r="K42" s="8" t="s">
        <v>221</v>
      </c>
      <c r="L42" s="10" t="s">
        <v>202</v>
      </c>
      <c r="M42" s="19" t="s">
        <v>95</v>
      </c>
      <c r="N42" s="20" t="s">
        <v>210</v>
      </c>
      <c r="O42" s="21"/>
      <c r="P42" s="2" t="s">
        <v>46</v>
      </c>
    </row>
    <row r="43" s="1" customFormat="1" ht="61" customHeight="1" spans="1:16">
      <c r="A43" s="8">
        <v>38</v>
      </c>
      <c r="B43" s="8" t="s">
        <v>95</v>
      </c>
      <c r="C43" s="10" t="s">
        <v>252</v>
      </c>
      <c r="D43" s="10" t="s">
        <v>88</v>
      </c>
      <c r="E43" s="10" t="s">
        <v>253</v>
      </c>
      <c r="F43" s="10">
        <v>18.96</v>
      </c>
      <c r="G43" s="11" t="s">
        <v>206</v>
      </c>
      <c r="H43" s="12">
        <v>44560</v>
      </c>
      <c r="I43" s="9"/>
      <c r="J43" s="8" t="s">
        <v>254</v>
      </c>
      <c r="K43" s="8" t="s">
        <v>221</v>
      </c>
      <c r="L43" s="10" t="s">
        <v>202</v>
      </c>
      <c r="M43" s="19" t="s">
        <v>95</v>
      </c>
      <c r="N43" s="11" t="s">
        <v>210</v>
      </c>
      <c r="O43" s="21"/>
      <c r="P43" s="2" t="s">
        <v>46</v>
      </c>
    </row>
    <row r="44" s="1" customFormat="1" ht="61" customHeight="1" spans="1:16">
      <c r="A44" s="8">
        <v>39</v>
      </c>
      <c r="B44" s="8" t="s">
        <v>95</v>
      </c>
      <c r="C44" s="10" t="s">
        <v>255</v>
      </c>
      <c r="D44" s="10" t="s">
        <v>88</v>
      </c>
      <c r="E44" s="10" t="s">
        <v>256</v>
      </c>
      <c r="F44" s="10">
        <v>32.7</v>
      </c>
      <c r="G44" s="11" t="s">
        <v>206</v>
      </c>
      <c r="H44" s="12">
        <v>44560</v>
      </c>
      <c r="I44" s="9"/>
      <c r="J44" s="8" t="s">
        <v>257</v>
      </c>
      <c r="K44" s="8" t="s">
        <v>221</v>
      </c>
      <c r="L44" s="10" t="s">
        <v>202</v>
      </c>
      <c r="M44" s="19" t="s">
        <v>95</v>
      </c>
      <c r="N44" s="11" t="s">
        <v>210</v>
      </c>
      <c r="O44" s="21"/>
      <c r="P44" s="2" t="s">
        <v>46</v>
      </c>
    </row>
    <row r="45" s="1" customFormat="1" ht="61" customHeight="1" spans="1:16">
      <c r="A45" s="8">
        <v>40</v>
      </c>
      <c r="B45" s="8" t="s">
        <v>95</v>
      </c>
      <c r="C45" s="10" t="s">
        <v>258</v>
      </c>
      <c r="D45" s="10" t="s">
        <v>88</v>
      </c>
      <c r="E45" s="10" t="s">
        <v>259</v>
      </c>
      <c r="F45" s="10">
        <v>16.32</v>
      </c>
      <c r="G45" s="11" t="s">
        <v>206</v>
      </c>
      <c r="H45" s="12">
        <v>44560</v>
      </c>
      <c r="I45" s="9"/>
      <c r="J45" s="8" t="s">
        <v>260</v>
      </c>
      <c r="K45" s="8" t="s">
        <v>221</v>
      </c>
      <c r="L45" s="10" t="s">
        <v>202</v>
      </c>
      <c r="M45" s="19" t="s">
        <v>95</v>
      </c>
      <c r="N45" s="20" t="s">
        <v>210</v>
      </c>
      <c r="O45" s="21"/>
      <c r="P45" s="2" t="s">
        <v>46</v>
      </c>
    </row>
    <row r="46" s="1" customFormat="1" ht="61" customHeight="1" spans="1:16">
      <c r="A46" s="8">
        <v>41</v>
      </c>
      <c r="B46" s="8" t="s">
        <v>95</v>
      </c>
      <c r="C46" s="10" t="s">
        <v>261</v>
      </c>
      <c r="D46" s="10" t="s">
        <v>88</v>
      </c>
      <c r="E46" s="10" t="s">
        <v>262</v>
      </c>
      <c r="F46" s="10">
        <v>16.89</v>
      </c>
      <c r="G46" s="11" t="s">
        <v>206</v>
      </c>
      <c r="H46" s="12">
        <v>44560</v>
      </c>
      <c r="I46" s="9"/>
      <c r="J46" s="8" t="s">
        <v>263</v>
      </c>
      <c r="K46" s="8" t="s">
        <v>221</v>
      </c>
      <c r="L46" s="10" t="s">
        <v>202</v>
      </c>
      <c r="M46" s="19" t="s">
        <v>95</v>
      </c>
      <c r="N46" s="20" t="s">
        <v>210</v>
      </c>
      <c r="O46" s="21"/>
      <c r="P46" s="2" t="s">
        <v>46</v>
      </c>
    </row>
    <row r="47" s="1" customFormat="1" ht="61" customHeight="1" spans="1:16">
      <c r="A47" s="8">
        <v>42</v>
      </c>
      <c r="B47" s="8" t="s">
        <v>95</v>
      </c>
      <c r="C47" s="10" t="s">
        <v>264</v>
      </c>
      <c r="D47" s="10" t="s">
        <v>88</v>
      </c>
      <c r="E47" s="10" t="s">
        <v>265</v>
      </c>
      <c r="F47" s="10">
        <v>2.88</v>
      </c>
      <c r="G47" s="11" t="s">
        <v>206</v>
      </c>
      <c r="H47" s="12">
        <v>44560</v>
      </c>
      <c r="I47" s="9"/>
      <c r="J47" s="8" t="s">
        <v>266</v>
      </c>
      <c r="K47" s="8" t="s">
        <v>221</v>
      </c>
      <c r="L47" s="10" t="s">
        <v>202</v>
      </c>
      <c r="M47" s="19" t="s">
        <v>95</v>
      </c>
      <c r="N47" s="20" t="s">
        <v>210</v>
      </c>
      <c r="O47" s="21"/>
      <c r="P47" s="2" t="s">
        <v>46</v>
      </c>
    </row>
    <row r="48" s="1" customFormat="1" ht="61" customHeight="1" spans="1:16">
      <c r="A48" s="8">
        <v>43</v>
      </c>
      <c r="B48" s="8" t="s">
        <v>95</v>
      </c>
      <c r="C48" s="10" t="s">
        <v>267</v>
      </c>
      <c r="D48" s="10" t="s">
        <v>88</v>
      </c>
      <c r="E48" s="10" t="s">
        <v>187</v>
      </c>
      <c r="F48" s="10">
        <v>14.97</v>
      </c>
      <c r="G48" s="11" t="s">
        <v>206</v>
      </c>
      <c r="H48" s="12">
        <v>44560</v>
      </c>
      <c r="I48" s="9"/>
      <c r="J48" s="8" t="s">
        <v>268</v>
      </c>
      <c r="K48" s="8" t="s">
        <v>221</v>
      </c>
      <c r="L48" s="10" t="s">
        <v>202</v>
      </c>
      <c r="M48" s="19" t="s">
        <v>95</v>
      </c>
      <c r="N48" s="20" t="s">
        <v>210</v>
      </c>
      <c r="O48" s="21"/>
      <c r="P48" s="2" t="s">
        <v>46</v>
      </c>
    </row>
    <row r="49" s="1" customFormat="1" ht="61" customHeight="1" spans="1:16">
      <c r="A49" s="8">
        <v>44</v>
      </c>
      <c r="B49" s="8" t="s">
        <v>95</v>
      </c>
      <c r="C49" s="10" t="s">
        <v>269</v>
      </c>
      <c r="D49" s="10" t="s">
        <v>88</v>
      </c>
      <c r="E49" s="10" t="s">
        <v>62</v>
      </c>
      <c r="F49" s="10">
        <v>20.58</v>
      </c>
      <c r="G49" s="11" t="s">
        <v>206</v>
      </c>
      <c r="H49" s="12">
        <v>44560</v>
      </c>
      <c r="I49" s="9"/>
      <c r="J49" s="8" t="s">
        <v>270</v>
      </c>
      <c r="K49" s="8" t="s">
        <v>221</v>
      </c>
      <c r="L49" s="10" t="s">
        <v>202</v>
      </c>
      <c r="M49" s="19" t="s">
        <v>95</v>
      </c>
      <c r="N49" s="11" t="s">
        <v>210</v>
      </c>
      <c r="O49" s="21"/>
      <c r="P49" s="2" t="s">
        <v>46</v>
      </c>
    </row>
    <row r="50" s="1" customFormat="1" ht="61" customHeight="1" spans="1:16">
      <c r="A50" s="8">
        <v>45</v>
      </c>
      <c r="B50" s="8" t="s">
        <v>95</v>
      </c>
      <c r="C50" s="10" t="s">
        <v>271</v>
      </c>
      <c r="D50" s="10" t="s">
        <v>88</v>
      </c>
      <c r="E50" s="10" t="s">
        <v>272</v>
      </c>
      <c r="F50" s="10">
        <v>10.98</v>
      </c>
      <c r="G50" s="11" t="s">
        <v>206</v>
      </c>
      <c r="H50" s="12">
        <v>44560</v>
      </c>
      <c r="I50" s="9"/>
      <c r="J50" s="8" t="s">
        <v>273</v>
      </c>
      <c r="K50" s="8" t="s">
        <v>221</v>
      </c>
      <c r="L50" s="10" t="s">
        <v>202</v>
      </c>
      <c r="M50" s="19" t="s">
        <v>95</v>
      </c>
      <c r="N50" s="11" t="s">
        <v>210</v>
      </c>
      <c r="O50" s="21"/>
      <c r="P50" s="2" t="s">
        <v>46</v>
      </c>
    </row>
    <row r="51" s="1" customFormat="1" ht="61" customHeight="1" spans="1:16">
      <c r="A51" s="8">
        <v>46</v>
      </c>
      <c r="B51" s="8" t="s">
        <v>95</v>
      </c>
      <c r="C51" s="10" t="s">
        <v>274</v>
      </c>
      <c r="D51" s="10" t="s">
        <v>88</v>
      </c>
      <c r="E51" s="10" t="s">
        <v>77</v>
      </c>
      <c r="F51" s="10">
        <v>9.03</v>
      </c>
      <c r="G51" s="11" t="s">
        <v>206</v>
      </c>
      <c r="H51" s="12">
        <v>44560</v>
      </c>
      <c r="I51" s="9"/>
      <c r="J51" s="8" t="s">
        <v>275</v>
      </c>
      <c r="K51" s="8" t="s">
        <v>221</v>
      </c>
      <c r="L51" s="10" t="s">
        <v>202</v>
      </c>
      <c r="M51" s="19" t="s">
        <v>95</v>
      </c>
      <c r="N51" s="20" t="s">
        <v>210</v>
      </c>
      <c r="O51" s="21"/>
      <c r="P51" s="2" t="s">
        <v>46</v>
      </c>
    </row>
    <row r="52" s="1" customFormat="1" ht="61" customHeight="1" spans="1:16">
      <c r="A52" s="8">
        <v>47</v>
      </c>
      <c r="B52" s="8" t="s">
        <v>95</v>
      </c>
      <c r="C52" s="10" t="s">
        <v>276</v>
      </c>
      <c r="D52" s="10" t="s">
        <v>88</v>
      </c>
      <c r="E52" s="10" t="s">
        <v>277</v>
      </c>
      <c r="F52" s="10">
        <v>2.4</v>
      </c>
      <c r="G52" s="11" t="s">
        <v>206</v>
      </c>
      <c r="H52" s="12">
        <v>44560</v>
      </c>
      <c r="I52" s="9"/>
      <c r="J52" s="8" t="s">
        <v>278</v>
      </c>
      <c r="K52" s="8" t="s">
        <v>221</v>
      </c>
      <c r="L52" s="10" t="s">
        <v>202</v>
      </c>
      <c r="M52" s="19" t="s">
        <v>95</v>
      </c>
      <c r="N52" s="20" t="s">
        <v>210</v>
      </c>
      <c r="O52" s="21"/>
      <c r="P52" s="2" t="s">
        <v>46</v>
      </c>
    </row>
    <row r="53" s="1" customFormat="1" ht="61" customHeight="1" spans="1:16">
      <c r="A53" s="8">
        <v>48</v>
      </c>
      <c r="B53" s="8" t="s">
        <v>95</v>
      </c>
      <c r="C53" s="10" t="s">
        <v>279</v>
      </c>
      <c r="D53" s="10" t="s">
        <v>88</v>
      </c>
      <c r="E53" s="10" t="s">
        <v>19</v>
      </c>
      <c r="F53" s="10">
        <v>6.12</v>
      </c>
      <c r="G53" s="11" t="s">
        <v>206</v>
      </c>
      <c r="H53" s="12">
        <v>44560</v>
      </c>
      <c r="I53" s="9"/>
      <c r="J53" s="8" t="s">
        <v>280</v>
      </c>
      <c r="K53" s="8" t="s">
        <v>221</v>
      </c>
      <c r="L53" s="10" t="s">
        <v>202</v>
      </c>
      <c r="M53" s="19" t="s">
        <v>95</v>
      </c>
      <c r="N53" s="11" t="s">
        <v>210</v>
      </c>
      <c r="O53" s="21"/>
      <c r="P53" s="2" t="s">
        <v>46</v>
      </c>
    </row>
    <row r="54" s="1" customFormat="1" ht="61" customHeight="1" spans="1:16">
      <c r="A54" s="8">
        <v>49</v>
      </c>
      <c r="B54" s="8" t="s">
        <v>95</v>
      </c>
      <c r="C54" s="10" t="s">
        <v>281</v>
      </c>
      <c r="D54" s="10" t="s">
        <v>88</v>
      </c>
      <c r="E54" s="10" t="s">
        <v>282</v>
      </c>
      <c r="F54" s="10">
        <v>1.35</v>
      </c>
      <c r="G54" s="11" t="s">
        <v>206</v>
      </c>
      <c r="H54" s="12">
        <v>44560</v>
      </c>
      <c r="I54" s="9"/>
      <c r="J54" s="8" t="s">
        <v>283</v>
      </c>
      <c r="K54" s="8" t="s">
        <v>221</v>
      </c>
      <c r="L54" s="10" t="s">
        <v>202</v>
      </c>
      <c r="M54" s="19" t="s">
        <v>95</v>
      </c>
      <c r="N54" s="20" t="s">
        <v>210</v>
      </c>
      <c r="O54" s="21"/>
      <c r="P54" s="2" t="s">
        <v>46</v>
      </c>
    </row>
    <row r="55" s="1" customFormat="1" ht="61" customHeight="1" spans="1:17">
      <c r="A55" s="8">
        <v>50</v>
      </c>
      <c r="B55" s="8" t="s">
        <v>284</v>
      </c>
      <c r="C55" s="10" t="s">
        <v>285</v>
      </c>
      <c r="D55" s="10" t="s">
        <v>88</v>
      </c>
      <c r="E55" s="10" t="s">
        <v>198</v>
      </c>
      <c r="F55" s="10">
        <v>45.3</v>
      </c>
      <c r="G55" s="11" t="s">
        <v>206</v>
      </c>
      <c r="H55" s="12">
        <v>44560</v>
      </c>
      <c r="I55" s="9"/>
      <c r="J55" s="8" t="s">
        <v>286</v>
      </c>
      <c r="K55" s="8" t="s">
        <v>208</v>
      </c>
      <c r="L55" s="10" t="s">
        <v>209</v>
      </c>
      <c r="M55" s="8" t="s">
        <v>284</v>
      </c>
      <c r="N55" s="20" t="s">
        <v>210</v>
      </c>
      <c r="O55" s="21"/>
      <c r="P55" s="2" t="s">
        <v>46</v>
      </c>
      <c r="Q55" s="1">
        <v>45.3</v>
      </c>
    </row>
    <row r="56" s="1" customFormat="1" ht="58" customHeight="1" spans="1:17">
      <c r="A56" s="8">
        <v>51</v>
      </c>
      <c r="B56" s="8" t="s">
        <v>287</v>
      </c>
      <c r="C56" s="8" t="s">
        <v>288</v>
      </c>
      <c r="D56" s="8" t="s">
        <v>88</v>
      </c>
      <c r="E56" s="8" t="s">
        <v>198</v>
      </c>
      <c r="F56" s="8">
        <v>176.1</v>
      </c>
      <c r="G56" s="8" t="s">
        <v>206</v>
      </c>
      <c r="H56" s="9">
        <v>44560</v>
      </c>
      <c r="I56" s="8"/>
      <c r="J56" s="8" t="s">
        <v>289</v>
      </c>
      <c r="K56" s="8" t="s">
        <v>290</v>
      </c>
      <c r="L56" s="8" t="s">
        <v>291</v>
      </c>
      <c r="M56" s="8" t="s">
        <v>196</v>
      </c>
      <c r="N56" s="8" t="s">
        <v>210</v>
      </c>
      <c r="O56" s="8"/>
      <c r="P56" s="2" t="s">
        <v>46</v>
      </c>
      <c r="Q56" s="1">
        <v>176.1</v>
      </c>
    </row>
    <row r="57" s="1" customFormat="1" ht="51" customHeight="1" spans="1:16">
      <c r="A57" s="8" t="s">
        <v>292</v>
      </c>
      <c r="B57" s="8"/>
      <c r="C57" s="8"/>
      <c r="D57" s="8"/>
      <c r="E57" s="8"/>
      <c r="F57" s="8">
        <f>SUM(F5:F56)</f>
        <v>3711.5549</v>
      </c>
      <c r="G57" s="8"/>
      <c r="H57" s="8"/>
      <c r="I57" s="8"/>
      <c r="J57" s="8"/>
      <c r="K57" s="8"/>
      <c r="L57" s="8"/>
      <c r="M57" s="8"/>
      <c r="N57" s="8"/>
      <c r="O57" s="8"/>
      <c r="P57" s="2"/>
    </row>
    <row r="58" s="1" customFormat="1" ht="57" customHeight="1" spans="16:16">
      <c r="P58" s="2"/>
    </row>
    <row r="59" s="1" customFormat="1" spans="16:16">
      <c r="P59" s="2"/>
    </row>
    <row r="60" s="1" customFormat="1" spans="16:16">
      <c r="P60" s="2"/>
    </row>
    <row r="61" s="1" customFormat="1" spans="6:16">
      <c r="F61" s="13"/>
      <c r="G61" s="14"/>
      <c r="P61" s="2"/>
    </row>
    <row r="62" s="1" customFormat="1" spans="16:16">
      <c r="P62" s="2"/>
    </row>
    <row r="68" spans="7:7">
      <c r="G68" s="14"/>
    </row>
  </sheetData>
  <autoFilter ref="A5:P62">
    <sortState ref="A5:P62">
      <sortCondition ref="B5"/>
    </sortState>
    <extLst/>
  </autoFilter>
  <mergeCells count="17">
    <mergeCell ref="A1:B1"/>
    <mergeCell ref="A2:O2"/>
    <mergeCell ref="L3:N3"/>
    <mergeCell ref="I4:J4"/>
    <mergeCell ref="A4:A5"/>
    <mergeCell ref="B4:B5"/>
    <mergeCell ref="C4:C5"/>
    <mergeCell ref="D4:D5"/>
    <mergeCell ref="E4:E5"/>
    <mergeCell ref="F4:F5"/>
    <mergeCell ref="G4:G5"/>
    <mergeCell ref="H4:H5"/>
    <mergeCell ref="K4:K5"/>
    <mergeCell ref="L4:L5"/>
    <mergeCell ref="M4:M5"/>
    <mergeCell ref="N4:N5"/>
    <mergeCell ref="O4:O5"/>
  </mergeCells>
  <conditionalFormatting sqref="K4">
    <cfRule type="duplicateValues" dxfId="0" priority="1"/>
    <cfRule type="duplicateValues" dxfId="0" priority="2"/>
    <cfRule type="duplicateValues" dxfId="0" priority="3"/>
  </conditionalFormatting>
  <pageMargins left="0.590277777777778" right="0.590277777777778" top="0.432638888888889" bottom="0.826388888888889" header="0.196527777777778" footer="0.511805555555556"/>
  <pageSetup paperSize="9" scale="53" orientation="landscape" horizontalDpi="600"/>
  <headerFooter>
    <oddFooter>&amp;C第 &amp;P 页，共 &amp;N 页</oddFooter>
  </headerFooter>
  <rowBreaks count="4" manualBreakCount="4">
    <brk id="57" max="16383" man="1"/>
    <brk id="57" max="16383" man="1"/>
    <brk id="57" max="16383" man="1"/>
    <brk id="5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2" workbookViewId="0">
      <selection activeCell="C2" sqref="C$1:C$1048576"/>
    </sheetView>
  </sheetViews>
  <sheetFormatPr defaultColWidth="9" defaultRowHeight="13.5" outlineLevelCol="2"/>
  <cols>
    <col min="1" max="1" width="23.25" customWidth="1"/>
    <col min="3" max="3" width="59" customWidth="1"/>
  </cols>
  <sheetData>
    <row r="1" spans="1:1">
      <c r="A1">
        <v>305.195345</v>
      </c>
    </row>
    <row r="2" spans="1:3">
      <c r="A2">
        <v>279.75</v>
      </c>
      <c r="C2">
        <v>79.910997</v>
      </c>
    </row>
    <row r="3" spans="3:3">
      <c r="C3">
        <v>30.051408</v>
      </c>
    </row>
    <row r="4" spans="3:3">
      <c r="C4">
        <v>3.52715</v>
      </c>
    </row>
    <row r="5" spans="3:3">
      <c r="C5">
        <v>0.0552</v>
      </c>
    </row>
    <row r="6" spans="3:3">
      <c r="C6">
        <v>0.6</v>
      </c>
    </row>
    <row r="7" spans="3:3">
      <c r="C7">
        <v>0.1958</v>
      </c>
    </row>
    <row r="8" spans="3:3">
      <c r="C8">
        <v>0.31</v>
      </c>
    </row>
    <row r="9" spans="3:3">
      <c r="C9">
        <v>0.2132</v>
      </c>
    </row>
    <row r="10" spans="3:3">
      <c r="C10">
        <v>168.9764</v>
      </c>
    </row>
    <row r="11" spans="3:3">
      <c r="C11">
        <v>25.445345</v>
      </c>
    </row>
    <row r="12" spans="3:3">
      <c r="C12">
        <v>252.711619</v>
      </c>
    </row>
    <row r="13" spans="3:3">
      <c r="C13">
        <v>27.038381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「奇迹」</cp:lastModifiedBy>
  <dcterms:created xsi:type="dcterms:W3CDTF">2018-02-27T11:14:00Z</dcterms:created>
  <cp:lastPrinted>2019-03-22T10:36:00Z</cp:lastPrinted>
  <dcterms:modified xsi:type="dcterms:W3CDTF">2021-12-16T08:27:50Z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KSORubyTemplateID" linkTarget="0">
    <vt:lpwstr>11</vt:lpwstr>
  </property>
  <property fmtid="{D5CDD505-2E9C-101B-9397-08002B2CF9AE}" pid="4" name="KSOReadingLayout">
    <vt:bool>true</vt:bool>
  </property>
  <property fmtid="{D5CDD505-2E9C-101B-9397-08002B2CF9AE}" pid="5" name="ICV">
    <vt:lpwstr>6F05D72634D840EE936E8178536659EC</vt:lpwstr>
  </property>
</Properties>
</file>