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4" r:id="rId1"/>
    <sheet name="Sheet1" sheetId="5" r:id="rId2"/>
  </sheets>
  <definedNames>
    <definedName name="_xlnm._FilterDatabase" localSheetId="0" hidden="1">附件!$A$5:$P$21</definedName>
    <definedName name="_xlnm.Print_Area" localSheetId="0">附件!$A$1:$O$16</definedName>
    <definedName name="_xlnm.Print_Titles" localSheetId="0">附件!$2:$5</definedName>
  </definedNames>
  <calcPr calcId="144525" concurrentCalc="0"/>
</workbook>
</file>

<file path=xl/sharedStrings.xml><?xml version="1.0" encoding="utf-8"?>
<sst xmlns="http://schemas.openxmlformats.org/spreadsheetml/2006/main" count="130" uniqueCount="91">
  <si>
    <t>附件</t>
  </si>
  <si>
    <t>鲁山县2021年第十八批统筹整合使用财政涉农资金项目统计表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</si>
  <si>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</si>
  <si>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</si>
  <si>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</si>
  <si>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</si>
  <si>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</si>
  <si>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</si>
  <si>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</si>
  <si>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</si>
  <si>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</si>
  <si>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</si>
  <si>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</si>
  <si>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</si>
  <si>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</si>
  <si>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</si>
  <si>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</si>
  <si>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</si>
  <si>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</si>
  <si>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库区乡</t>
  </si>
  <si>
    <t>2021年鲁山县库区乡洪涝灾害水毁项目（二期）</t>
  </si>
  <si>
    <t>基础设施</t>
  </si>
  <si>
    <t>金沟村
东许庄村
纸坊村</t>
  </si>
  <si>
    <t>金沟村：新建盖板式排水沟41米，路边排水明沟430米长。东许庄村：新建3.5米宽200mm厚C25混凝土道路40米，砌筑2.4米高毛石护坡长20米，埋内径1.5米混凝土管6米长。纸坊村：新建7米宽、2.55米高C25混凝土挡土墙；新建0.15米厚C25混凝土护坡；新建3.3米高、7米宽、0.3米厚C25混凝土挡墙，以及3.3米高、9米宽、0.3米厚C25混凝土挡土墙；新建宽6米、长18米、0.15米厚C25混凝土垫层；新建0.15厚C25混凝土护坡；重建8.4米长、0.8米高、0.35米厚防浪墙及0.1米厚C25混凝土压顶。</t>
  </si>
  <si>
    <t>933户（脱贫户137户）</t>
  </si>
  <si>
    <t>3687人（脱贫人口431人）</t>
  </si>
  <si>
    <t>平财预〔2020〕837号</t>
  </si>
  <si>
    <t>中央统筹</t>
  </si>
  <si>
    <t>县乡村振兴局</t>
  </si>
  <si>
    <t>消除安全隐患，确保群众安全</t>
  </si>
  <si>
    <t>瓦屋镇</t>
  </si>
  <si>
    <t>瓦屋镇上竹园寺村蒲公英基地加工厂房建设项目</t>
  </si>
  <si>
    <t>产业发展</t>
  </si>
  <si>
    <t>上竹园寺村</t>
  </si>
  <si>
    <t>新建蒲公英加工厂房一栋，占地面积576平方米。建筑面积294平方米。</t>
  </si>
  <si>
    <t>66户（脱贫户33户）</t>
  </si>
  <si>
    <t>186人（脱贫人口107人）</t>
  </si>
  <si>
    <t>带贫企业每年拿出项目总投资的10%带动贫困户或村集体经济收入</t>
  </si>
  <si>
    <t>2021年鲁山县瓦屋镇洪涝灾害水毁项目（二期）</t>
  </si>
  <si>
    <t>马老庄村</t>
  </si>
  <si>
    <t>马老庄村22.11新建挡墙长70米，均高3米。</t>
  </si>
  <si>
    <t>552户（脱贫户86户）</t>
  </si>
  <si>
    <t>1989人（脱贫人口185人）</t>
  </si>
  <si>
    <t>下汤镇</t>
  </si>
  <si>
    <t>下汤镇新街菜市场排水管道建设项目</t>
  </si>
  <si>
    <t>新街村</t>
  </si>
  <si>
    <t>建设Ф600排水管82米，Ф400排水管165米，检查井5座，雨水井16座。新建道路长263.7米，厚0.2米，均宽5.7米C25砼路面。</t>
  </si>
  <si>
    <t>900户（脱贫户542户（</t>
  </si>
  <si>
    <t>2700人（脱贫人口2422人）</t>
  </si>
  <si>
    <t>县民宗局</t>
  </si>
  <si>
    <t>该项目实施后可使菜市场内污水全部排入下汤镇污水管网。下汤镇区内群众均能受益。</t>
  </si>
  <si>
    <t>县水利局</t>
  </si>
  <si>
    <t>鲁山县荡泽河篓子河村至郜沟村段综合治理项目（二期）</t>
  </si>
  <si>
    <t>河道平整1.3km、岸坡护砌8处1685m及沟口治理4处715m。</t>
  </si>
  <si>
    <t>920户（脱贫户112户）</t>
  </si>
  <si>
    <t>5737人（其中脱贫人口380人）</t>
  </si>
  <si>
    <t>平财预〔2021〕552号</t>
  </si>
  <si>
    <t>市级统筹</t>
  </si>
  <si>
    <t>保障群众生命财产安全</t>
  </si>
  <si>
    <t>鲁山县荡泽河葛花园村至孤山村段综合治理项目（二期）</t>
  </si>
  <si>
    <t>背孜乡</t>
  </si>
  <si>
    <t>河道平整0.35km、岸坡护砌4处890m、新建漫水桥1座及沟口治理3处812m及沟口平整700m。</t>
  </si>
  <si>
    <t>860户（脱贫户97户）</t>
  </si>
  <si>
    <t>4600人（脱贫人口365人）</t>
  </si>
  <si>
    <t>鲁山县荡泽河背仔村至石板河村段综合治理项目（二期）</t>
  </si>
  <si>
    <t>河道平整1.05km、岸坡护砌4处970m、新建漫水桥1座及沟口治理2处280m。</t>
  </si>
  <si>
    <t>742户（脱贫户83户）</t>
  </si>
  <si>
    <t>4400人（脱贫人口293人）</t>
  </si>
  <si>
    <t>平财预〔2021〕304号</t>
  </si>
  <si>
    <t>鲁山县澎河铁寨垣村至宋庄村段治理工程（二期）</t>
  </si>
  <si>
    <t>马楼乡</t>
  </si>
  <si>
    <t>河道平整0.95km、岸坡护砌3处250m、拆除重建生产桥1座；拆除漫水桥1座，新建生产桥1座。</t>
  </si>
  <si>
    <t>1360户（脱贫户108户）</t>
  </si>
  <si>
    <t>7000人（脱贫人口372人）</t>
  </si>
  <si>
    <t>平财预〔2021〕295号</t>
  </si>
  <si>
    <t>省级统筹</t>
  </si>
  <si>
    <t>鲁山县澎河黄庄村至孙街段治理工程（二期）</t>
  </si>
  <si>
    <t>张良镇</t>
  </si>
  <si>
    <t>河道平整3.7km、岸坡护砌2处3710m、堤防加固0.3km，修建管理道路2650m。</t>
  </si>
  <si>
    <t>1523户（脱贫户110户）</t>
  </si>
  <si>
    <t>8000人（脱贫人口402人）</t>
  </si>
  <si>
    <t>县农业农村局</t>
  </si>
  <si>
    <t>鲁山县2021年农田设施建设项目</t>
  </si>
  <si>
    <t>张官营镇、张良镇、马楼乡、瀼河乡、辛集乡、董周乡</t>
  </si>
  <si>
    <t>建设面积4.5万亩，其中高效节水灌溉面积3.4万亩，土壤改良、灌溉与排水、水工建筑物、田间道路、林网工程等;机电设备购置及安装（水泵、电表、流量计、物联网等）</t>
  </si>
  <si>
    <t>14264户（贫困户1691户）</t>
  </si>
  <si>
    <t>57242人（贫困人口5362人）</t>
  </si>
  <si>
    <t>平财预〔2020〕819号0.243985万元
平财预〔2020〕836号149.6679万元
平财预〔2021〕473号16.519127万元
平财预〔2021〕271号0.507443万元
平财预〔2021〕474号22.105879万元
平财预〔2021〕112号22.3449万元
平财预〔2021〕477号84.815985万元
平财预〔2021〕474号1.921531万元
平财预〔2021〕477号86.802303万元
平财预〔2020〕836号37.85万元
平财预〔2021〕385号18.77405万元
平财预〔2021〕304号119.8016万元
平财预〔2021〕295号144.8899万元
平财预〔2021〕75号580万元
平财预〔2021〕437号542万元
平财预〔2020〕837号243万元
平财预〔2020〕837号14.0354万元
平财预〔2021〕552号11.8367万元
平财预〔2021〕170号60万元
平财预〔2021〕534号23.41698万元</t>
  </si>
  <si>
    <t>中央统筹0.243985万元
省级统筹149.6679万元
省级统筹16.519127万元
省级统筹0.507443万元
省级统筹22.105879万元
中央统筹22.3449万元
中央统筹84.815985万元
省级统筹1.921531万元
市级统筹86.802303万元
中央统筹37.85万元
省级统筹18.77405万元
市级统筹119.8016万元
省级统筹144.8899万元
中央统筹580万元
省级统筹542万元
省级统筹243万元
中央统筹14.0354万元
市级统筹11.8367万元
中央统筹60万元
市级统筹23.41698万元</t>
  </si>
  <si>
    <t>项目通过农田水利工程的建设，有效改善4.5万亩农田水、电、路、林等农业基础设施，可提高水资源利用率，减少洪涝灾害的发生，改善自然环境，提升农村生活条件，提高农业综合生产能力，推动农业产业转型升级，提高粮食产量、增加农民收入。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</si>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</sst>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0;[Red]0.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/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1" fillId="0" borderId="0"/>
    <xf numFmtId="0" fontId="2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2 2 4 2 2" xfId="10"/>
    <cellStyle name="60% - 强调文字颜色 3" xfId="11" builtinId="40"/>
    <cellStyle name="常规 12 2 3" xfId="12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常规 12 2 2" xfId="18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11 2 2 3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 4" xfId="59"/>
    <cellStyle name="常规 11" xfId="60"/>
    <cellStyle name="常规 12 2" xfId="61"/>
    <cellStyle name="常规 5" xfId="62"/>
    <cellStyle name="常规 12 2 2 2" xfId="63"/>
    <cellStyle name="常规 13" xfId="64"/>
    <cellStyle name="常规 18" xfId="65"/>
    <cellStyle name="常规 2" xfId="66"/>
    <cellStyle name="常规 3" xfId="67"/>
    <cellStyle name="常规 3 2 2" xfId="68"/>
    <cellStyle name="常规 4" xfId="69"/>
    <cellStyle name="常规 5 3" xfId="70"/>
    <cellStyle name="常规 7 2" xfId="71"/>
    <cellStyle name="常规 8" xfId="72"/>
    <cellStyle name="常规 9" xfId="73"/>
    <cellStyle name="常规_Sheet1" xfId="74"/>
    <cellStyle name="常规 13 2" xfId="75"/>
    <cellStyle name="常规 2 2 2 2 2" xfId="76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0000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view="pageBreakPreview" zoomScale="80" zoomScaleNormal="100" workbookViewId="0">
      <pane ySplit="5" topLeftCell="A15" activePane="bottomLeft" state="frozen"/>
      <selection/>
      <selection pane="bottomLeft" activeCell="L15" sqref="L15"/>
    </sheetView>
  </sheetViews>
  <sheetFormatPr defaultColWidth="9" defaultRowHeight="13.5"/>
  <cols>
    <col min="1" max="1" width="7.8" style="1" customWidth="1"/>
    <col min="2" max="2" width="12.2166666666667" style="1" customWidth="1"/>
    <col min="3" max="3" width="20.15" style="1" customWidth="1"/>
    <col min="4" max="4" width="11.3833333333333" style="1" customWidth="1"/>
    <col min="5" max="5" width="12.6333333333333" style="1" customWidth="1"/>
    <col min="6" max="6" width="12.5" style="1" customWidth="1"/>
    <col min="7" max="7" width="36.1083333333333" style="1" customWidth="1"/>
    <col min="8" max="8" width="14.7166666666667" style="1" customWidth="1"/>
    <col min="9" max="10" width="13.4333333333333" style="1" customWidth="1"/>
    <col min="11" max="11" width="32.4916666666667" style="1" customWidth="1"/>
    <col min="12" max="12" width="25.7833333333333" style="1" customWidth="1"/>
    <col min="13" max="13" width="10" style="1" customWidth="1"/>
    <col min="14" max="14" width="23.4666666666667" style="1" customWidth="1"/>
    <col min="15" max="15" width="10.9333333333333" style="1" customWidth="1"/>
    <col min="16" max="16" width="9" style="2"/>
    <col min="17" max="17" width="10.375" style="1"/>
    <col min="18" max="16384" width="9" style="1"/>
  </cols>
  <sheetData>
    <row r="1" s="1" customFormat="1" ht="23" customHeight="1" spans="1:16">
      <c r="A1" s="3" t="s">
        <v>0</v>
      </c>
      <c r="B1" s="4"/>
      <c r="P1" s="2"/>
    </row>
    <row r="2" s="1" customFormat="1" ht="41.1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"/>
    </row>
    <row r="3" s="1" customFormat="1" ht="20.1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12"/>
      <c r="L3" s="13" t="s">
        <v>2</v>
      </c>
      <c r="M3" s="13"/>
      <c r="N3" s="13"/>
      <c r="P3" s="2"/>
    </row>
    <row r="4" s="1" customFormat="1" ht="25" customHeight="1" spans="1:1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/>
      <c r="K4" s="14" t="s">
        <v>12</v>
      </c>
      <c r="L4" s="7" t="s">
        <v>13</v>
      </c>
      <c r="M4" s="7" t="s">
        <v>14</v>
      </c>
      <c r="N4" s="7" t="s">
        <v>15</v>
      </c>
      <c r="O4" s="15" t="s">
        <v>16</v>
      </c>
      <c r="P4" s="2"/>
    </row>
    <row r="5" s="1" customFormat="1" ht="25" customHeight="1" spans="1:16">
      <c r="A5" s="7"/>
      <c r="B5" s="7"/>
      <c r="C5" s="7"/>
      <c r="D5" s="7"/>
      <c r="E5" s="7"/>
      <c r="F5" s="7"/>
      <c r="G5" s="7"/>
      <c r="H5" s="7"/>
      <c r="I5" s="7" t="s">
        <v>17</v>
      </c>
      <c r="J5" s="7" t="s">
        <v>18</v>
      </c>
      <c r="K5" s="14"/>
      <c r="L5" s="7"/>
      <c r="M5" s="7"/>
      <c r="N5" s="7"/>
      <c r="O5" s="15"/>
      <c r="P5" s="2"/>
    </row>
    <row r="6" s="1" customFormat="1" ht="202" customHeight="1" spans="1:16">
      <c r="A6" s="8">
        <v>1</v>
      </c>
      <c r="B6" s="8" t="s">
        <v>19</v>
      </c>
      <c r="C6" s="8" t="s">
        <v>20</v>
      </c>
      <c r="D6" s="8" t="s">
        <v>21</v>
      </c>
      <c r="E6" s="8" t="s">
        <v>22</v>
      </c>
      <c r="F6" s="8">
        <v>40.1855</v>
      </c>
      <c r="G6" s="8" t="s">
        <v>23</v>
      </c>
      <c r="H6" s="9">
        <v>44195</v>
      </c>
      <c r="I6" s="8" t="s">
        <v>24</v>
      </c>
      <c r="J6" s="8" t="s">
        <v>25</v>
      </c>
      <c r="K6" s="8" t="s">
        <v>26</v>
      </c>
      <c r="L6" s="8" t="s">
        <v>27</v>
      </c>
      <c r="M6" s="8" t="s">
        <v>28</v>
      </c>
      <c r="N6" s="8" t="s">
        <v>29</v>
      </c>
      <c r="O6" s="16"/>
      <c r="P6" s="2"/>
    </row>
    <row r="7" s="1" customFormat="1" ht="98" customHeight="1" spans="1:16">
      <c r="A7" s="8">
        <v>2</v>
      </c>
      <c r="B7" s="8" t="s">
        <v>30</v>
      </c>
      <c r="C7" s="8" t="s">
        <v>31</v>
      </c>
      <c r="D7" s="8" t="s">
        <v>32</v>
      </c>
      <c r="E7" s="8" t="s">
        <v>33</v>
      </c>
      <c r="F7" s="8">
        <v>105.88</v>
      </c>
      <c r="G7" s="8" t="s">
        <v>34</v>
      </c>
      <c r="H7" s="9">
        <v>44195</v>
      </c>
      <c r="I7" s="8" t="s">
        <v>35</v>
      </c>
      <c r="J7" s="8" t="s">
        <v>36</v>
      </c>
      <c r="K7" s="8" t="s">
        <v>26</v>
      </c>
      <c r="L7" s="8" t="s">
        <v>27</v>
      </c>
      <c r="M7" s="8" t="s">
        <v>28</v>
      </c>
      <c r="N7" s="8" t="s">
        <v>37</v>
      </c>
      <c r="O7" s="16"/>
      <c r="P7" s="2"/>
    </row>
    <row r="8" s="1" customFormat="1" ht="98" customHeight="1" spans="1:16">
      <c r="A8" s="8">
        <v>3</v>
      </c>
      <c r="B8" s="8" t="s">
        <v>30</v>
      </c>
      <c r="C8" s="8" t="s">
        <v>38</v>
      </c>
      <c r="D8" s="8" t="s">
        <v>21</v>
      </c>
      <c r="E8" s="8" t="s">
        <v>39</v>
      </c>
      <c r="F8" s="8">
        <v>22.11</v>
      </c>
      <c r="G8" s="8" t="s">
        <v>40</v>
      </c>
      <c r="H8" s="9">
        <v>44195</v>
      </c>
      <c r="I8" s="8" t="s">
        <v>41</v>
      </c>
      <c r="J8" s="8" t="s">
        <v>42</v>
      </c>
      <c r="K8" s="8" t="s">
        <v>26</v>
      </c>
      <c r="L8" s="8" t="s">
        <v>27</v>
      </c>
      <c r="M8" s="8" t="s">
        <v>28</v>
      </c>
      <c r="N8" s="8" t="s">
        <v>29</v>
      </c>
      <c r="O8" s="16"/>
      <c r="P8" s="2"/>
    </row>
    <row r="9" s="1" customFormat="1" ht="98" customHeight="1" spans="1:16">
      <c r="A9" s="8">
        <v>4</v>
      </c>
      <c r="B9" s="8" t="s">
        <v>43</v>
      </c>
      <c r="C9" s="8" t="s">
        <v>44</v>
      </c>
      <c r="D9" s="8" t="s">
        <v>21</v>
      </c>
      <c r="E9" s="8" t="s">
        <v>45</v>
      </c>
      <c r="F9" s="8">
        <v>50.5738</v>
      </c>
      <c r="G9" s="8" t="s">
        <v>46</v>
      </c>
      <c r="H9" s="9">
        <v>44195</v>
      </c>
      <c r="I9" s="8" t="s">
        <v>47</v>
      </c>
      <c r="J9" s="8" t="s">
        <v>48</v>
      </c>
      <c r="K9" s="8" t="s">
        <v>26</v>
      </c>
      <c r="L9" s="8" t="s">
        <v>27</v>
      </c>
      <c r="M9" s="8" t="s">
        <v>49</v>
      </c>
      <c r="N9" s="8" t="s">
        <v>50</v>
      </c>
      <c r="O9" s="16"/>
      <c r="P9" s="2"/>
    </row>
    <row r="10" s="1" customFormat="1" ht="98" customHeight="1" spans="1:16">
      <c r="A10" s="8">
        <v>5</v>
      </c>
      <c r="B10" s="8" t="s">
        <v>51</v>
      </c>
      <c r="C10" s="8" t="s">
        <v>52</v>
      </c>
      <c r="D10" s="8" t="s">
        <v>21</v>
      </c>
      <c r="E10" s="8" t="s">
        <v>30</v>
      </c>
      <c r="F10" s="8">
        <v>234.6737</v>
      </c>
      <c r="G10" s="8" t="s">
        <v>53</v>
      </c>
      <c r="H10" s="9">
        <v>44195</v>
      </c>
      <c r="I10" s="8" t="s">
        <v>54</v>
      </c>
      <c r="J10" s="8" t="s">
        <v>55</v>
      </c>
      <c r="K10" s="8" t="s">
        <v>56</v>
      </c>
      <c r="L10" s="8" t="s">
        <v>57</v>
      </c>
      <c r="M10" s="8" t="s">
        <v>51</v>
      </c>
      <c r="N10" s="8" t="s">
        <v>58</v>
      </c>
      <c r="O10" s="16"/>
      <c r="P10" s="2"/>
    </row>
    <row r="11" s="1" customFormat="1" ht="98" customHeight="1" spans="1:16">
      <c r="A11" s="8">
        <v>6</v>
      </c>
      <c r="B11" s="8" t="s">
        <v>51</v>
      </c>
      <c r="C11" s="8" t="s">
        <v>59</v>
      </c>
      <c r="D11" s="8" t="s">
        <v>21</v>
      </c>
      <c r="E11" s="8" t="s">
        <v>60</v>
      </c>
      <c r="F11" s="8">
        <v>196.4896</v>
      </c>
      <c r="G11" s="8" t="s">
        <v>61</v>
      </c>
      <c r="H11" s="9">
        <v>44195</v>
      </c>
      <c r="I11" s="8" t="s">
        <v>62</v>
      </c>
      <c r="J11" s="8" t="s">
        <v>63</v>
      </c>
      <c r="K11" s="8" t="s">
        <v>56</v>
      </c>
      <c r="L11" s="8" t="s">
        <v>57</v>
      </c>
      <c r="M11" s="8" t="s">
        <v>51</v>
      </c>
      <c r="N11" s="8" t="s">
        <v>58</v>
      </c>
      <c r="O11" s="16"/>
      <c r="P11" s="2"/>
    </row>
    <row r="12" s="1" customFormat="1" ht="98" customHeight="1" spans="1:16">
      <c r="A12" s="8">
        <v>7</v>
      </c>
      <c r="B12" s="8" t="s">
        <v>51</v>
      </c>
      <c r="C12" s="8" t="s">
        <v>64</v>
      </c>
      <c r="D12" s="8" t="s">
        <v>21</v>
      </c>
      <c r="E12" s="8" t="s">
        <v>60</v>
      </c>
      <c r="F12" s="8">
        <v>196.1984</v>
      </c>
      <c r="G12" s="8" t="s">
        <v>65</v>
      </c>
      <c r="H12" s="9">
        <v>44195</v>
      </c>
      <c r="I12" s="8" t="s">
        <v>66</v>
      </c>
      <c r="J12" s="8" t="s">
        <v>67</v>
      </c>
      <c r="K12" s="8" t="s">
        <v>68</v>
      </c>
      <c r="L12" s="8" t="s">
        <v>57</v>
      </c>
      <c r="M12" s="8" t="s">
        <v>51</v>
      </c>
      <c r="N12" s="8" t="s">
        <v>58</v>
      </c>
      <c r="O12" s="16"/>
      <c r="P12" s="2"/>
    </row>
    <row r="13" s="1" customFormat="1" ht="98" customHeight="1" spans="1:16">
      <c r="A13" s="8">
        <v>8</v>
      </c>
      <c r="B13" s="8" t="s">
        <v>51</v>
      </c>
      <c r="C13" s="8" t="s">
        <v>69</v>
      </c>
      <c r="D13" s="8" t="s">
        <v>21</v>
      </c>
      <c r="E13" s="8" t="s">
        <v>70</v>
      </c>
      <c r="F13" s="8">
        <v>200.1101</v>
      </c>
      <c r="G13" s="8" t="s">
        <v>71</v>
      </c>
      <c r="H13" s="9">
        <v>44195</v>
      </c>
      <c r="I13" s="8" t="s">
        <v>72</v>
      </c>
      <c r="J13" s="8" t="s">
        <v>73</v>
      </c>
      <c r="K13" s="8" t="s">
        <v>74</v>
      </c>
      <c r="L13" s="8" t="s">
        <v>75</v>
      </c>
      <c r="M13" s="8" t="s">
        <v>51</v>
      </c>
      <c r="N13" s="8" t="s">
        <v>58</v>
      </c>
      <c r="O13" s="16"/>
      <c r="P13" s="2"/>
    </row>
    <row r="14" s="1" customFormat="1" ht="98" customHeight="1" spans="1:16">
      <c r="A14" s="8">
        <v>9</v>
      </c>
      <c r="B14" s="8" t="s">
        <v>51</v>
      </c>
      <c r="C14" s="8" t="s">
        <v>76</v>
      </c>
      <c r="D14" s="8" t="s">
        <v>21</v>
      </c>
      <c r="E14" s="8" t="s">
        <v>77</v>
      </c>
      <c r="F14" s="8">
        <v>264.8233</v>
      </c>
      <c r="G14" s="8" t="s">
        <v>78</v>
      </c>
      <c r="H14" s="9">
        <v>44195</v>
      </c>
      <c r="I14" s="8" t="s">
        <v>79</v>
      </c>
      <c r="J14" s="8" t="s">
        <v>80</v>
      </c>
      <c r="K14" s="8" t="s">
        <v>26</v>
      </c>
      <c r="L14" s="8" t="s">
        <v>27</v>
      </c>
      <c r="M14" s="8" t="s">
        <v>51</v>
      </c>
      <c r="N14" s="8" t="s">
        <v>58</v>
      </c>
      <c r="O14" s="16"/>
      <c r="P14" s="2"/>
    </row>
    <row r="15" s="1" customFormat="1" ht="362" customHeight="1" spans="1:16">
      <c r="A15" s="8">
        <v>10</v>
      </c>
      <c r="B15" s="8" t="s">
        <v>81</v>
      </c>
      <c r="C15" s="8" t="s">
        <v>82</v>
      </c>
      <c r="D15" s="8" t="s">
        <v>32</v>
      </c>
      <c r="E15" s="8" t="s">
        <v>83</v>
      </c>
      <c r="F15" s="8">
        <v>2180.533683</v>
      </c>
      <c r="G15" s="8" t="s">
        <v>84</v>
      </c>
      <c r="H15" s="9">
        <v>44195</v>
      </c>
      <c r="I15" s="8" t="s">
        <v>85</v>
      </c>
      <c r="J15" s="8" t="s">
        <v>86</v>
      </c>
      <c r="K15" s="8" t="s">
        <v>87</v>
      </c>
      <c r="L15" s="8" t="s">
        <v>88</v>
      </c>
      <c r="M15" s="8" t="s">
        <v>81</v>
      </c>
      <c r="N15" s="8" t="s">
        <v>89</v>
      </c>
      <c r="O15" s="16"/>
      <c r="P15" s="2"/>
    </row>
    <row r="16" s="1" customFormat="1" ht="51" customHeight="1" spans="1:16">
      <c r="A16" s="8" t="s">
        <v>90</v>
      </c>
      <c r="B16" s="8"/>
      <c r="C16" s="8"/>
      <c r="D16" s="8"/>
      <c r="E16" s="8"/>
      <c r="F16" s="8">
        <f>SUM(F5:F15)</f>
        <v>3491.578083</v>
      </c>
      <c r="G16" s="8"/>
      <c r="H16" s="8"/>
      <c r="I16" s="8"/>
      <c r="J16" s="8"/>
      <c r="K16" s="8"/>
      <c r="L16" s="8"/>
      <c r="M16" s="8"/>
      <c r="N16" s="8"/>
      <c r="O16" s="8"/>
      <c r="P16" s="2"/>
    </row>
    <row r="17" s="1" customFormat="1" ht="57" customHeight="1" spans="16:16">
      <c r="P17" s="2"/>
    </row>
    <row r="18" s="1" customFormat="1" spans="6:16">
      <c r="F18" s="1">
        <v>3491.578083</v>
      </c>
      <c r="P18" s="2"/>
    </row>
    <row r="19" s="1" customFormat="1" spans="16:16">
      <c r="P19" s="2"/>
    </row>
    <row r="20" s="1" customFormat="1" spans="6:16">
      <c r="F20" s="10"/>
      <c r="G20" s="11"/>
      <c r="P20" s="2"/>
    </row>
    <row r="21" s="1" customFormat="1" spans="6:16">
      <c r="F21" s="1">
        <f>F16-F18</f>
        <v>0</v>
      </c>
      <c r="P21" s="2"/>
    </row>
    <row r="27" spans="7:7">
      <c r="G27" s="11"/>
    </row>
  </sheetData>
  <autoFilter ref="A5:P21">
    <sortState ref="A5:P21">
      <sortCondition ref="B5"/>
    </sortState>
    <extLst/>
  </autoFilter>
  <mergeCells count="17"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conditionalFormatting sqref="K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53" orientation="landscape" horizontalDpi="600"/>
  <headerFooter>
    <oddFooter>&amp;C第 &amp;P 页，共 &amp;N 页</oddFooter>
  </headerFooter>
  <rowBreaks count="4" manualBreakCount="4">
    <brk id="16" max="16383" man="1"/>
    <brk id="16" max="16383" man="1"/>
    <brk id="16" max="16383" man="1"/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opLeftCell="A2" workbookViewId="0">
      <selection activeCell="C2" sqref="C$1:C$1048576"/>
    </sheetView>
  </sheetViews>
  <sheetFormatPr defaultColWidth="9" defaultRowHeight="13.5" outlineLevelCol="2"/>
  <cols>
    <col min="1" max="1" width="23.25" customWidth="1"/>
    <col min="3" max="3" width="59" customWidth="1"/>
  </cols>
  <sheetData>
    <row r="1" spans="1:1">
      <c r="A1">
        <v>305.195345</v>
      </c>
    </row>
    <row r="2" spans="1:3">
      <c r="A2">
        <v>279.75</v>
      </c>
      <c r="C2">
        <v>79.910997</v>
      </c>
    </row>
    <row r="3" spans="3:3">
      <c r="C3">
        <v>30.051408</v>
      </c>
    </row>
    <row r="4" spans="3:3">
      <c r="C4">
        <v>3.52715</v>
      </c>
    </row>
    <row r="5" spans="3:3">
      <c r="C5">
        <v>0.0552</v>
      </c>
    </row>
    <row r="6" spans="3:3">
      <c r="C6">
        <v>0.6</v>
      </c>
    </row>
    <row r="7" spans="3:3">
      <c r="C7">
        <v>0.1958</v>
      </c>
    </row>
    <row r="8" spans="3:3">
      <c r="C8">
        <v>0.31</v>
      </c>
    </row>
    <row r="9" spans="3:3">
      <c r="C9">
        <v>0.2132</v>
      </c>
    </row>
    <row r="10" spans="3:3">
      <c r="C10">
        <v>168.9764</v>
      </c>
    </row>
    <row r="11" spans="3:3">
      <c r="C11">
        <v>25.445345</v>
      </c>
    </row>
    <row r="12" spans="3:3">
      <c r="C12">
        <v>252.711619</v>
      </c>
    </row>
    <row r="13" spans="3:3">
      <c r="C13">
        <v>27.038381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2019-03-22T10:36:00Z</cp:lastPrinted>
  <dcterms:modified xsi:type="dcterms:W3CDTF">2021-12-22T02:09:42Z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</Properties>
</file>