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余资金统计表" sheetId="5" r:id="rId1"/>
    <sheet name="Sheet1" sheetId="6" state="hidden" r:id="rId2"/>
  </sheets>
  <definedNames>
    <definedName name="_xlnm._FilterDatabase" localSheetId="0" hidden="1">结余资金统计表!$A$4:$J$73</definedName>
    <definedName name="_xlnm.Print_Titles" localSheetId="0">结余资金统计表!$2:$4</definedName>
    <definedName name="_xlnm.Print_Area" localSheetId="0">结余资金统计表!$A$1:$J$69</definedName>
    <definedName name="_xlnm.Print_Titles" localSheetId="1">Sheet1!#REF!</definedName>
  </definedNames>
  <calcPr calcId="144525" concurrentCalc="0"/>
</workbook>
</file>

<file path=xl/sharedStrings.xml><?xml version="1.0" encoding="utf-8"?>
<sst xmlns="http://schemas.openxmlformats.org/spreadsheetml/2006/main" count="401" uniqueCount="127">
  <si>
    <t>附件</t>
  </si>
  <si>
    <t>鲁山县收回2021年部分项目结余资金情况统计表</t>
  </si>
  <si>
    <t>单位：万元</t>
  </si>
  <si>
    <t>序号</t>
  </si>
  <si>
    <t>实施单位</t>
  </si>
  <si>
    <t>项目名称</t>
  </si>
  <si>
    <t>现投资规模</t>
  </si>
  <si>
    <t>资金文号</t>
  </si>
  <si>
    <t>资金来源</t>
  </si>
  <si>
    <t>主管部门</t>
  </si>
  <si>
    <t>批次</t>
  </si>
  <si>
    <t>收回</t>
  </si>
  <si>
    <t>备注</t>
  </si>
  <si>
    <t>县发改委</t>
  </si>
  <si>
    <t>鲁山县2021年项目设计费、监理费及管理费</t>
  </si>
  <si>
    <t>平财预〔2020〕808号</t>
  </si>
  <si>
    <t>中央衔接资金</t>
  </si>
  <si>
    <t>县乡村振兴局</t>
  </si>
  <si>
    <t>第十二批</t>
  </si>
  <si>
    <t>熊背乡</t>
  </si>
  <si>
    <t>熊背乡大年沟村村内道路及桥涵建设项目</t>
  </si>
  <si>
    <t>县交通局</t>
  </si>
  <si>
    <t>第二批</t>
  </si>
  <si>
    <t>熊背乡茶庵村至宝山村通村主干道建设项目</t>
  </si>
  <si>
    <t>第三批</t>
  </si>
  <si>
    <t>熊背乡黄土岭村村内道路建设项目</t>
  </si>
  <si>
    <t>熊背乡熊背村漫水桥建设项目</t>
  </si>
  <si>
    <t>鲁财预字〔2021〕201号</t>
  </si>
  <si>
    <t>县级衔接资金</t>
  </si>
  <si>
    <t>县水利局</t>
  </si>
  <si>
    <t>第九批</t>
  </si>
  <si>
    <t>县河务局</t>
  </si>
  <si>
    <t>鲁山县2021年疫情防控期间（河道专管员工资二期）</t>
  </si>
  <si>
    <t>平财预〔2021〕96号</t>
  </si>
  <si>
    <t>第七批</t>
  </si>
  <si>
    <t>背孜乡</t>
  </si>
  <si>
    <t>背孜乡上孤山村砖瓦沟组林果种植基地设施配套项目</t>
  </si>
  <si>
    <t>背孜乡盐店村东岭组核桃园设施配套项目</t>
  </si>
  <si>
    <t>背孜乡郜沟村郜沟组道路硬化项目</t>
  </si>
  <si>
    <t>平财预（2020）808号</t>
  </si>
  <si>
    <t>第四批</t>
  </si>
  <si>
    <t>背孜乡柳树岭村刘家组道路硬化项目</t>
  </si>
  <si>
    <t>平财预〔2021〕391号</t>
  </si>
  <si>
    <t>市级衔接资金</t>
  </si>
  <si>
    <t>第八批</t>
  </si>
  <si>
    <t>四棵树乡</t>
  </si>
  <si>
    <t>四棵树乡平沟村杜鹃岭护栏建设项目</t>
  </si>
  <si>
    <t>县住建局（垃圾治理办公室）</t>
  </si>
  <si>
    <t>鲁山县2021年疫情防控期间（贫困群众从事保洁工作工资）（一期）</t>
  </si>
  <si>
    <t>县住建局</t>
  </si>
  <si>
    <t>鲁山县2021年疫情防控期间（贫困群众从事保洁工作工资）（二期）</t>
  </si>
  <si>
    <t>鲁山县2021年疫情防控期间（贫困群众从事保洁工作工资）（三期）</t>
  </si>
  <si>
    <t>第十批</t>
  </si>
  <si>
    <t>张良镇</t>
  </si>
  <si>
    <t>张良镇东营村道路建设项目</t>
  </si>
  <si>
    <t>张良镇东营村蔬菜大棚2期</t>
  </si>
  <si>
    <t>第六批</t>
  </si>
  <si>
    <t>张良镇杨李沟村电子厂机械安装项目</t>
  </si>
  <si>
    <t>张良镇闫洼村生姜加工车间及配套</t>
  </si>
  <si>
    <t>张良镇朱马沟安全饮水项目</t>
  </si>
  <si>
    <t>省级衔接资金</t>
  </si>
  <si>
    <t>张良镇杨李沟村中益饮用水建设项目</t>
  </si>
  <si>
    <t>平财预〔2021〕97号</t>
  </si>
  <si>
    <t>张良镇姚吴程村畜牧养殖项目</t>
  </si>
  <si>
    <t>平财预〔2020〕808号28.62353万元
平财预〔2020〕809号7.1087万元
平财预〔2020〕810号35.5671万元
平财预〔2021〕97号2.4268万元
平财预〔2021〕96号61.89万元
平财预〔2021〕99号4.7万元
平财预〔2020〕808号21.3475万元
平财预〔2020〕808号47.9728万元
平财预〔2020〕819号9.03987万元</t>
  </si>
  <si>
    <t>中央衔接资金28.62353万元
中央衔接资金7.1087万元
中央衔接资金35.5671万元
中央衔接资金2.4268万元
中央衔接资金61.89万元
中央衔接资金4.7万元
中央衔接资金21.3475万元
省级衔接资金47.9728万元
中央统筹9.03987万元</t>
  </si>
  <si>
    <t>平财预〔2020〕819号</t>
  </si>
  <si>
    <t>张良镇福林温室蔬菜大棚2期项目及配套</t>
  </si>
  <si>
    <t>张良镇张西村水厂配套项目</t>
  </si>
  <si>
    <t>张良镇黄庄村温室大棚项目</t>
  </si>
  <si>
    <t>团城乡</t>
  </si>
  <si>
    <t>团城乡枣庄村食用菌菌棒生产加工项目</t>
  </si>
  <si>
    <t>团城乡枣庄村护河堰建设项目</t>
  </si>
  <si>
    <t>团城乡花园沟村民宿建设项目</t>
  </si>
  <si>
    <t>第五批</t>
  </si>
  <si>
    <t>团城乡枣庄村民宿建设项目</t>
  </si>
  <si>
    <t>团城乡寺沟村葡萄避雨棚建设项目</t>
  </si>
  <si>
    <t>团城乡寺沟村护地堰建设项目</t>
  </si>
  <si>
    <t>团城乡鸡冢村桥梁建设项目</t>
  </si>
  <si>
    <t>团城乡花园沟村二道沟组饮水工程项目</t>
  </si>
  <si>
    <t>团城乡枣庄村香菇大棚建设项目一期</t>
  </si>
  <si>
    <t>平财预〔2021〕191号</t>
  </si>
  <si>
    <t>第十三批</t>
  </si>
  <si>
    <t>马楼乡</t>
  </si>
  <si>
    <t>马楼乡小石门村生猪养殖基地项目</t>
  </si>
  <si>
    <t>马楼乡娘娘庙村漫水桥建设项目</t>
  </si>
  <si>
    <t>库区乡</t>
  </si>
  <si>
    <t>库区乡纸坊村贾上贾下道路项目</t>
  </si>
  <si>
    <t>库区乡东许庄村消费扶贫中心水井及配套项目</t>
  </si>
  <si>
    <t>库区乡东许庄村石桥蓝莓园冷库建设项目</t>
  </si>
  <si>
    <t>土门办事处</t>
  </si>
  <si>
    <t>土门办事处武家庄村集体经济香菇种植项目</t>
  </si>
  <si>
    <t>第一批</t>
  </si>
  <si>
    <t>土门办事处侯家庄村集体经济香菇种植项目</t>
  </si>
  <si>
    <t>土门办事处庙庄村集体经济香菇种植项目</t>
  </si>
  <si>
    <t>土门办事处土门村集体经济香菇种植项目</t>
  </si>
  <si>
    <t>土门办事处虎盘河村集体经济香菇种植项目</t>
  </si>
  <si>
    <t>土门办事处焦山村集体经济香菇种植项目</t>
  </si>
  <si>
    <t>土门办事处叶坪村集体经济香菇种植项目</t>
  </si>
  <si>
    <t>土门办事处虎盘河村集体经济香菇种植项目（二）</t>
  </si>
  <si>
    <t>平财预〔2020〕808号32.6966万元
平财预〔2020〕819号2.1534万元</t>
  </si>
  <si>
    <t>中央衔接资金32.6966万元
中央统筹2.1534万元</t>
  </si>
  <si>
    <t>土门办事处庙庄村集体经济香菇大棚升级改造及生产车间项目</t>
  </si>
  <si>
    <t>土门办事处庙庄村集体经济香菇冷库项目</t>
  </si>
  <si>
    <t>土门办事处侯家庄村集体经济香菇种植项目（二）</t>
  </si>
  <si>
    <t>平财预〔2020〕810号</t>
  </si>
  <si>
    <t>磙子营乡</t>
  </si>
  <si>
    <t>磙子营乡三山村旱鸭养殖及配套设施项目</t>
  </si>
  <si>
    <t>磙子营乡韩东村至高庄村道路建设项目</t>
  </si>
  <si>
    <t>平财预〔2021〕97号52万元
平财预〔2020〕808号88万元</t>
  </si>
  <si>
    <t>张店乡</t>
  </si>
  <si>
    <t>张店乡袁家沟村冷库配套建设项目</t>
  </si>
  <si>
    <t>张店乡王湾村安全饮水项目</t>
  </si>
  <si>
    <t>辛集乡</t>
  </si>
  <si>
    <t>辛集乡马庄村养殖大棚建设项目</t>
  </si>
  <si>
    <t>辛集乡三东村葡萄避雨棚建设项目</t>
  </si>
  <si>
    <t>辛集乡三东村葡萄种植大棚建设项目</t>
  </si>
  <si>
    <t>辛集乡小河李村葡萄避雨棚建设项目</t>
  </si>
  <si>
    <t>下汤镇</t>
  </si>
  <si>
    <t>下汤镇社楼村食用菌大棚项目</t>
  </si>
  <si>
    <t>赵村镇</t>
  </si>
  <si>
    <t>赵村镇白草坪村食用菌大棚建设项目</t>
  </si>
  <si>
    <t>赵村镇桑盘村引桥挡墙项目</t>
  </si>
  <si>
    <t>赵村镇上汤村安全饮水水源工程项目</t>
  </si>
  <si>
    <t>赵村镇三道庵村民宿项目</t>
  </si>
  <si>
    <t>赵村镇河南村毛坪组蓄水坝项目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</si>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</sst>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_Sheet1" xfId="58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view="pageBreakPreview" zoomScale="80" zoomScaleNormal="8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8.75"/>
  <cols>
    <col min="1" max="1" width="8.83333333333333" style="1" customWidth="1"/>
    <col min="2" max="2" width="16.2416666666667" style="1" customWidth="1"/>
    <col min="3" max="3" width="33.9083333333333" style="1" customWidth="1"/>
    <col min="4" max="4" width="14" style="1" customWidth="1"/>
    <col min="5" max="5" width="36.1333333333333" style="1" customWidth="1"/>
    <col min="6" max="6" width="24.8416666666667" style="1" customWidth="1"/>
    <col min="7" max="7" width="20.9333333333333" style="1" customWidth="1"/>
    <col min="8" max="8" width="17.5" style="2" customWidth="1"/>
    <col min="9" max="9" width="17.1833333333333" style="1" customWidth="1"/>
    <col min="10" max="10" width="11.25" style="1" customWidth="1"/>
    <col min="11" max="11" width="20.3083333333333" style="1" customWidth="1"/>
    <col min="12" max="12" width="13.125" style="1"/>
    <col min="13" max="13" width="9" style="1"/>
    <col min="14" max="14" width="24.525" style="1" customWidth="1"/>
    <col min="15" max="15" width="20.3083333333333" style="1" customWidth="1"/>
    <col min="16" max="16" width="13.125" style="1"/>
    <col min="17" max="16384" width="9" style="1"/>
  </cols>
  <sheetData>
    <row r="1" ht="20" customHeight="1" spans="1:1">
      <c r="A1" s="3" t="s">
        <v>0</v>
      </c>
    </row>
    <row r="2" ht="5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2:10">
      <c r="B3" s="5"/>
      <c r="C3" s="5"/>
      <c r="D3" s="5"/>
      <c r="E3" s="5"/>
      <c r="F3" s="5"/>
      <c r="G3" s="5"/>
      <c r="H3" s="5"/>
      <c r="I3" s="5" t="s">
        <v>2</v>
      </c>
      <c r="J3" s="5"/>
    </row>
    <row r="4" ht="40" customHeight="1" spans="1:10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6" t="s">
        <v>11</v>
      </c>
      <c r="J4" s="6" t="s">
        <v>12</v>
      </c>
    </row>
    <row r="5" s="1" customFormat="1" ht="56" customHeight="1" spans="1:11">
      <c r="A5" s="8">
        <v>1</v>
      </c>
      <c r="B5" s="8" t="s">
        <v>13</v>
      </c>
      <c r="C5" s="8" t="s">
        <v>14</v>
      </c>
      <c r="D5" s="8">
        <v>4.24</v>
      </c>
      <c r="E5" s="8" t="s">
        <v>15</v>
      </c>
      <c r="F5" s="8" t="s">
        <v>16</v>
      </c>
      <c r="G5" s="8" t="s">
        <v>17</v>
      </c>
      <c r="H5" s="8" t="s">
        <v>18</v>
      </c>
      <c r="I5" s="8">
        <v>4.24</v>
      </c>
      <c r="J5" s="8"/>
      <c r="K5" s="1">
        <f>D5-I5</f>
        <v>0</v>
      </c>
    </row>
    <row r="6" s="1" customFormat="1" ht="56" customHeight="1" spans="1:11">
      <c r="A6" s="8">
        <v>2</v>
      </c>
      <c r="B6" s="8" t="s">
        <v>19</v>
      </c>
      <c r="C6" s="8" t="s">
        <v>20</v>
      </c>
      <c r="D6" s="8">
        <v>58.54</v>
      </c>
      <c r="E6" s="8" t="s">
        <v>15</v>
      </c>
      <c r="F6" s="8" t="s">
        <v>16</v>
      </c>
      <c r="G6" s="8" t="s">
        <v>21</v>
      </c>
      <c r="H6" s="8" t="s">
        <v>22</v>
      </c>
      <c r="I6" s="8">
        <v>2.2832</v>
      </c>
      <c r="J6" s="8"/>
      <c r="K6" s="1">
        <f t="shared" ref="K6:K37" si="0">D6-I6</f>
        <v>56.2568</v>
      </c>
    </row>
    <row r="7" s="1" customFormat="1" ht="56" customHeight="1" spans="1:11">
      <c r="A7" s="8">
        <v>3</v>
      </c>
      <c r="B7" s="8" t="s">
        <v>19</v>
      </c>
      <c r="C7" s="8" t="s">
        <v>23</v>
      </c>
      <c r="D7" s="8">
        <v>294.5373</v>
      </c>
      <c r="E7" s="8" t="s">
        <v>15</v>
      </c>
      <c r="F7" s="8" t="s">
        <v>16</v>
      </c>
      <c r="G7" s="8" t="s">
        <v>21</v>
      </c>
      <c r="H7" s="8" t="s">
        <v>24</v>
      </c>
      <c r="I7" s="8">
        <v>0.0373</v>
      </c>
      <c r="J7" s="8"/>
      <c r="K7" s="1">
        <f t="shared" si="0"/>
        <v>294.5</v>
      </c>
    </row>
    <row r="8" s="1" customFormat="1" ht="56" customHeight="1" spans="1:11">
      <c r="A8" s="8">
        <v>4</v>
      </c>
      <c r="B8" s="8" t="s">
        <v>19</v>
      </c>
      <c r="C8" s="8" t="s">
        <v>25</v>
      </c>
      <c r="D8" s="8">
        <v>84.9462</v>
      </c>
      <c r="E8" s="8" t="s">
        <v>15</v>
      </c>
      <c r="F8" s="8" t="s">
        <v>16</v>
      </c>
      <c r="G8" s="8" t="s">
        <v>21</v>
      </c>
      <c r="H8" s="8" t="s">
        <v>24</v>
      </c>
      <c r="I8" s="8">
        <v>0.1262</v>
      </c>
      <c r="J8" s="8"/>
      <c r="K8" s="1">
        <f t="shared" si="0"/>
        <v>84.82</v>
      </c>
    </row>
    <row r="9" s="1" customFormat="1" ht="51" customHeight="1" spans="1:11">
      <c r="A9" s="8">
        <v>5</v>
      </c>
      <c r="B9" s="8" t="s">
        <v>19</v>
      </c>
      <c r="C9" s="8" t="s">
        <v>26</v>
      </c>
      <c r="D9" s="8">
        <v>61.6469</v>
      </c>
      <c r="E9" s="8" t="s">
        <v>27</v>
      </c>
      <c r="F9" s="8" t="s">
        <v>28</v>
      </c>
      <c r="G9" s="8" t="s">
        <v>29</v>
      </c>
      <c r="H9" s="8" t="s">
        <v>30</v>
      </c>
      <c r="I9" s="8">
        <v>0.1131</v>
      </c>
      <c r="J9" s="8"/>
      <c r="K9" s="1">
        <f t="shared" si="0"/>
        <v>61.5338</v>
      </c>
    </row>
    <row r="10" s="1" customFormat="1" ht="51" customHeight="1" spans="1:11">
      <c r="A10" s="8">
        <v>6</v>
      </c>
      <c r="B10" s="8" t="s">
        <v>31</v>
      </c>
      <c r="C10" s="8" t="s">
        <v>32</v>
      </c>
      <c r="D10" s="8">
        <v>37.05</v>
      </c>
      <c r="E10" s="8" t="s">
        <v>33</v>
      </c>
      <c r="F10" s="8" t="s">
        <v>16</v>
      </c>
      <c r="G10" s="8" t="s">
        <v>31</v>
      </c>
      <c r="H10" s="8" t="s">
        <v>34</v>
      </c>
      <c r="I10" s="8">
        <v>0.15</v>
      </c>
      <c r="J10" s="8"/>
      <c r="K10" s="1">
        <f t="shared" si="0"/>
        <v>36.9</v>
      </c>
    </row>
    <row r="11" s="1" customFormat="1" ht="51" customHeight="1" spans="1:11">
      <c r="A11" s="8">
        <v>7</v>
      </c>
      <c r="B11" s="8" t="s">
        <v>35</v>
      </c>
      <c r="C11" s="8" t="s">
        <v>36</v>
      </c>
      <c r="D11" s="8">
        <v>15.0024</v>
      </c>
      <c r="E11" s="8" t="s">
        <v>15</v>
      </c>
      <c r="F11" s="8" t="s">
        <v>16</v>
      </c>
      <c r="G11" s="8" t="s">
        <v>17</v>
      </c>
      <c r="H11" s="8" t="s">
        <v>24</v>
      </c>
      <c r="I11" s="8">
        <v>0.1024</v>
      </c>
      <c r="J11" s="8"/>
      <c r="K11" s="1">
        <f t="shared" si="0"/>
        <v>14.9</v>
      </c>
    </row>
    <row r="12" s="1" customFormat="1" ht="51" customHeight="1" spans="1:11">
      <c r="A12" s="8">
        <v>8</v>
      </c>
      <c r="B12" s="8" t="s">
        <v>35</v>
      </c>
      <c r="C12" s="8" t="s">
        <v>37</v>
      </c>
      <c r="D12" s="8">
        <v>25.8866</v>
      </c>
      <c r="E12" s="8" t="s">
        <v>15</v>
      </c>
      <c r="F12" s="8" t="s">
        <v>16</v>
      </c>
      <c r="G12" s="8" t="s">
        <v>17</v>
      </c>
      <c r="H12" s="8" t="s">
        <v>24</v>
      </c>
      <c r="I12" s="8">
        <v>0.0416</v>
      </c>
      <c r="J12" s="8"/>
      <c r="K12" s="1">
        <f t="shared" si="0"/>
        <v>25.845</v>
      </c>
    </row>
    <row r="13" s="1" customFormat="1" ht="51" customHeight="1" spans="1:11">
      <c r="A13" s="8">
        <v>9</v>
      </c>
      <c r="B13" s="8" t="s">
        <v>35</v>
      </c>
      <c r="C13" s="8" t="s">
        <v>38</v>
      </c>
      <c r="D13" s="8">
        <v>175.275</v>
      </c>
      <c r="E13" s="8" t="s">
        <v>39</v>
      </c>
      <c r="F13" s="8" t="s">
        <v>16</v>
      </c>
      <c r="G13" s="8" t="s">
        <v>21</v>
      </c>
      <c r="H13" s="8" t="s">
        <v>40</v>
      </c>
      <c r="I13" s="8">
        <v>2.1271</v>
      </c>
      <c r="J13" s="8"/>
      <c r="K13" s="1">
        <f t="shared" si="0"/>
        <v>173.1479</v>
      </c>
    </row>
    <row r="14" s="1" customFormat="1" ht="51" customHeight="1" spans="1:11">
      <c r="A14" s="8">
        <v>10</v>
      </c>
      <c r="B14" s="8" t="s">
        <v>35</v>
      </c>
      <c r="C14" s="8" t="s">
        <v>41</v>
      </c>
      <c r="D14" s="8">
        <v>139.97</v>
      </c>
      <c r="E14" s="8" t="s">
        <v>42</v>
      </c>
      <c r="F14" s="8" t="s">
        <v>43</v>
      </c>
      <c r="G14" s="8" t="s">
        <v>21</v>
      </c>
      <c r="H14" s="8" t="s">
        <v>44</v>
      </c>
      <c r="I14" s="8">
        <v>6.27</v>
      </c>
      <c r="J14" s="8"/>
      <c r="K14" s="1">
        <f t="shared" si="0"/>
        <v>133.7</v>
      </c>
    </row>
    <row r="15" s="1" customFormat="1" ht="51" customHeight="1" spans="1:11">
      <c r="A15" s="8">
        <v>11</v>
      </c>
      <c r="B15" s="8" t="s">
        <v>45</v>
      </c>
      <c r="C15" s="8" t="s">
        <v>46</v>
      </c>
      <c r="D15" s="8">
        <v>59.5</v>
      </c>
      <c r="E15" s="8" t="s">
        <v>42</v>
      </c>
      <c r="F15" s="8" t="s">
        <v>43</v>
      </c>
      <c r="G15" s="8" t="s">
        <v>17</v>
      </c>
      <c r="H15" s="8" t="s">
        <v>44</v>
      </c>
      <c r="I15" s="8">
        <v>7.507</v>
      </c>
      <c r="J15" s="8"/>
      <c r="K15" s="1">
        <f t="shared" si="0"/>
        <v>51.993</v>
      </c>
    </row>
    <row r="16" s="1" customFormat="1" ht="51" customHeight="1" spans="1:11">
      <c r="A16" s="8">
        <v>12</v>
      </c>
      <c r="B16" s="8" t="s">
        <v>47</v>
      </c>
      <c r="C16" s="8" t="s">
        <v>48</v>
      </c>
      <c r="D16" s="8">
        <v>265.05</v>
      </c>
      <c r="E16" s="8" t="s">
        <v>15</v>
      </c>
      <c r="F16" s="8" t="s">
        <v>16</v>
      </c>
      <c r="G16" s="8" t="s">
        <v>49</v>
      </c>
      <c r="H16" s="8" t="s">
        <v>24</v>
      </c>
      <c r="I16" s="8">
        <v>0.3</v>
      </c>
      <c r="J16" s="8"/>
      <c r="K16" s="1">
        <f t="shared" si="0"/>
        <v>264.75</v>
      </c>
    </row>
    <row r="17" s="1" customFormat="1" ht="51" customHeight="1" spans="1:11">
      <c r="A17" s="8">
        <v>13</v>
      </c>
      <c r="B17" s="8" t="s">
        <v>47</v>
      </c>
      <c r="C17" s="8" t="s">
        <v>50</v>
      </c>
      <c r="D17" s="8">
        <v>265.05</v>
      </c>
      <c r="E17" s="8" t="s">
        <v>33</v>
      </c>
      <c r="F17" s="8" t="s">
        <v>16</v>
      </c>
      <c r="G17" s="8" t="s">
        <v>49</v>
      </c>
      <c r="H17" s="8" t="s">
        <v>34</v>
      </c>
      <c r="I17" s="8">
        <v>0.45</v>
      </c>
      <c r="J17" s="8"/>
      <c r="K17" s="1">
        <f t="shared" si="0"/>
        <v>264.6</v>
      </c>
    </row>
    <row r="18" s="1" customFormat="1" ht="51" customHeight="1" spans="1:11">
      <c r="A18" s="8">
        <v>14</v>
      </c>
      <c r="B18" s="8" t="s">
        <v>47</v>
      </c>
      <c r="C18" s="8" t="s">
        <v>51</v>
      </c>
      <c r="D18" s="8">
        <v>265.05</v>
      </c>
      <c r="E18" s="8" t="s">
        <v>27</v>
      </c>
      <c r="F18" s="8" t="s">
        <v>28</v>
      </c>
      <c r="G18" s="8" t="s">
        <v>49</v>
      </c>
      <c r="H18" s="8" t="s">
        <v>52</v>
      </c>
      <c r="I18" s="8">
        <v>0.75</v>
      </c>
      <c r="J18" s="8"/>
      <c r="K18" s="1">
        <f t="shared" si="0"/>
        <v>264.3</v>
      </c>
    </row>
    <row r="19" s="1" customFormat="1" ht="51" customHeight="1" spans="1:11">
      <c r="A19" s="8">
        <v>15</v>
      </c>
      <c r="B19" s="8" t="s">
        <v>53</v>
      </c>
      <c r="C19" s="8" t="s">
        <v>54</v>
      </c>
      <c r="D19" s="8">
        <v>212.2007</v>
      </c>
      <c r="E19" s="8" t="s">
        <v>15</v>
      </c>
      <c r="F19" s="8" t="s">
        <v>16</v>
      </c>
      <c r="G19" s="8" t="s">
        <v>21</v>
      </c>
      <c r="H19" s="8" t="s">
        <v>24</v>
      </c>
      <c r="I19" s="8">
        <v>2.2007</v>
      </c>
      <c r="J19" s="8"/>
      <c r="K19" s="1">
        <f t="shared" si="0"/>
        <v>210</v>
      </c>
    </row>
    <row r="20" s="1" customFormat="1" ht="51" customHeight="1" spans="1:11">
      <c r="A20" s="8">
        <v>16</v>
      </c>
      <c r="B20" s="8" t="s">
        <v>53</v>
      </c>
      <c r="C20" s="8" t="s">
        <v>55</v>
      </c>
      <c r="D20" s="8">
        <v>120.4746</v>
      </c>
      <c r="E20" s="8" t="s">
        <v>15</v>
      </c>
      <c r="F20" s="8" t="s">
        <v>16</v>
      </c>
      <c r="G20" s="8" t="s">
        <v>17</v>
      </c>
      <c r="H20" s="8" t="s">
        <v>56</v>
      </c>
      <c r="I20" s="8">
        <v>0.0946</v>
      </c>
      <c r="J20" s="8"/>
      <c r="K20" s="1">
        <f t="shared" si="0"/>
        <v>120.38</v>
      </c>
    </row>
    <row r="21" s="1" customFormat="1" ht="51" customHeight="1" spans="1:11">
      <c r="A21" s="8">
        <v>17</v>
      </c>
      <c r="B21" s="8" t="s">
        <v>53</v>
      </c>
      <c r="C21" s="8" t="s">
        <v>57</v>
      </c>
      <c r="D21" s="8">
        <v>60</v>
      </c>
      <c r="E21" s="8" t="s">
        <v>15</v>
      </c>
      <c r="F21" s="8" t="s">
        <v>16</v>
      </c>
      <c r="G21" s="8" t="s">
        <v>17</v>
      </c>
      <c r="H21" s="8" t="s">
        <v>56</v>
      </c>
      <c r="I21" s="8">
        <v>0.15</v>
      </c>
      <c r="J21" s="8"/>
      <c r="K21" s="1">
        <f t="shared" si="0"/>
        <v>59.85</v>
      </c>
    </row>
    <row r="22" s="1" customFormat="1" ht="51" customHeight="1" spans="1:11">
      <c r="A22" s="8">
        <v>18</v>
      </c>
      <c r="B22" s="8" t="s">
        <v>53</v>
      </c>
      <c r="C22" s="8" t="s">
        <v>58</v>
      </c>
      <c r="D22" s="8">
        <v>63.9132</v>
      </c>
      <c r="E22" s="8" t="s">
        <v>15</v>
      </c>
      <c r="F22" s="8" t="s">
        <v>16</v>
      </c>
      <c r="G22" s="8" t="s">
        <v>17</v>
      </c>
      <c r="H22" s="8" t="s">
        <v>56</v>
      </c>
      <c r="I22" s="8">
        <v>0.2132</v>
      </c>
      <c r="J22" s="8"/>
      <c r="K22" s="1">
        <f t="shared" si="0"/>
        <v>63.7</v>
      </c>
    </row>
    <row r="23" s="1" customFormat="1" ht="51" customHeight="1" spans="1:11">
      <c r="A23" s="8">
        <v>19</v>
      </c>
      <c r="B23" s="8" t="s">
        <v>53</v>
      </c>
      <c r="C23" s="8" t="s">
        <v>59</v>
      </c>
      <c r="D23" s="8">
        <v>13.7945</v>
      </c>
      <c r="E23" s="8" t="s">
        <v>39</v>
      </c>
      <c r="F23" s="8" t="s">
        <v>60</v>
      </c>
      <c r="G23" s="8" t="s">
        <v>29</v>
      </c>
      <c r="H23" s="8" t="s">
        <v>34</v>
      </c>
      <c r="I23" s="8">
        <v>0.0745</v>
      </c>
      <c r="J23" s="8"/>
      <c r="K23" s="1">
        <f t="shared" si="0"/>
        <v>13.72</v>
      </c>
    </row>
    <row r="24" s="1" customFormat="1" ht="51" customHeight="1" spans="1:11">
      <c r="A24" s="8">
        <v>20</v>
      </c>
      <c r="B24" s="8" t="s">
        <v>53</v>
      </c>
      <c r="C24" s="8" t="s">
        <v>61</v>
      </c>
      <c r="D24" s="8">
        <v>131.5732</v>
      </c>
      <c r="E24" s="8" t="s">
        <v>62</v>
      </c>
      <c r="F24" s="8" t="s">
        <v>16</v>
      </c>
      <c r="G24" s="8" t="s">
        <v>17</v>
      </c>
      <c r="H24" s="8" t="s">
        <v>34</v>
      </c>
      <c r="I24" s="8">
        <v>0.2132</v>
      </c>
      <c r="J24" s="8"/>
      <c r="K24" s="1">
        <f t="shared" si="0"/>
        <v>131.36</v>
      </c>
    </row>
    <row r="25" s="1" customFormat="1" ht="165" customHeight="1" spans="1:11">
      <c r="A25" s="8">
        <v>21</v>
      </c>
      <c r="B25" s="8" t="s">
        <v>53</v>
      </c>
      <c r="C25" s="8" t="s">
        <v>63</v>
      </c>
      <c r="D25" s="8">
        <v>218.6763</v>
      </c>
      <c r="E25" s="8" t="s">
        <v>64</v>
      </c>
      <c r="F25" s="8" t="s">
        <v>65</v>
      </c>
      <c r="G25" s="8" t="s">
        <v>17</v>
      </c>
      <c r="H25" s="8" t="s">
        <v>34</v>
      </c>
      <c r="I25" s="8">
        <v>0.1663</v>
      </c>
      <c r="J25" s="8" t="s">
        <v>66</v>
      </c>
      <c r="K25" s="1">
        <f t="shared" si="0"/>
        <v>218.51</v>
      </c>
    </row>
    <row r="26" s="1" customFormat="1" ht="51" customHeight="1" spans="1:11">
      <c r="A26" s="8">
        <v>22</v>
      </c>
      <c r="B26" s="8" t="s">
        <v>53</v>
      </c>
      <c r="C26" s="8" t="s">
        <v>67</v>
      </c>
      <c r="D26" s="8">
        <v>221.15</v>
      </c>
      <c r="E26" s="8" t="s">
        <v>42</v>
      </c>
      <c r="F26" s="8" t="s">
        <v>43</v>
      </c>
      <c r="G26" s="8" t="s">
        <v>17</v>
      </c>
      <c r="H26" s="8" t="s">
        <v>44</v>
      </c>
      <c r="I26" s="8">
        <v>0.15</v>
      </c>
      <c r="J26" s="8"/>
      <c r="K26" s="1">
        <f t="shared" si="0"/>
        <v>221</v>
      </c>
    </row>
    <row r="27" s="1" customFormat="1" ht="51" customHeight="1" spans="1:11">
      <c r="A27" s="8">
        <v>23</v>
      </c>
      <c r="B27" s="8" t="s">
        <v>53</v>
      </c>
      <c r="C27" s="8" t="s">
        <v>68</v>
      </c>
      <c r="D27" s="8">
        <v>10</v>
      </c>
      <c r="E27" s="8" t="s">
        <v>27</v>
      </c>
      <c r="F27" s="8" t="s">
        <v>28</v>
      </c>
      <c r="G27" s="8" t="s">
        <v>29</v>
      </c>
      <c r="H27" s="8" t="s">
        <v>44</v>
      </c>
      <c r="I27" s="8">
        <v>1.3</v>
      </c>
      <c r="J27" s="8"/>
      <c r="K27" s="1">
        <f t="shared" si="0"/>
        <v>8.7</v>
      </c>
    </row>
    <row r="28" s="1" customFormat="1" ht="51" customHeight="1" spans="1:11">
      <c r="A28" s="8">
        <v>24</v>
      </c>
      <c r="B28" s="8" t="s">
        <v>53</v>
      </c>
      <c r="C28" s="8" t="s">
        <v>69</v>
      </c>
      <c r="D28" s="8">
        <v>349.1785</v>
      </c>
      <c r="E28" s="8" t="s">
        <v>27</v>
      </c>
      <c r="F28" s="8" t="s">
        <v>28</v>
      </c>
      <c r="G28" s="8" t="s">
        <v>17</v>
      </c>
      <c r="H28" s="8" t="s">
        <v>52</v>
      </c>
      <c r="I28" s="8">
        <v>0.1585</v>
      </c>
      <c r="J28" s="8"/>
      <c r="K28" s="1">
        <f t="shared" si="0"/>
        <v>349.02</v>
      </c>
    </row>
    <row r="29" s="1" customFormat="1" ht="51" customHeight="1" spans="1:11">
      <c r="A29" s="8">
        <v>25</v>
      </c>
      <c r="B29" s="8" t="s">
        <v>70</v>
      </c>
      <c r="C29" s="8" t="s">
        <v>71</v>
      </c>
      <c r="D29" s="8">
        <v>345.1686</v>
      </c>
      <c r="E29" s="8" t="s">
        <v>15</v>
      </c>
      <c r="F29" s="8" t="s">
        <v>16</v>
      </c>
      <c r="G29" s="8" t="s">
        <v>17</v>
      </c>
      <c r="H29" s="8" t="s">
        <v>24</v>
      </c>
      <c r="I29" s="8">
        <v>0.1556</v>
      </c>
      <c r="J29" s="8"/>
      <c r="K29" s="1">
        <f t="shared" si="0"/>
        <v>345.013</v>
      </c>
    </row>
    <row r="30" s="1" customFormat="1" ht="51" customHeight="1" spans="1:11">
      <c r="A30" s="8">
        <v>26</v>
      </c>
      <c r="B30" s="8" t="s">
        <v>70</v>
      </c>
      <c r="C30" s="8" t="s">
        <v>72</v>
      </c>
      <c r="D30" s="8">
        <v>247.3699</v>
      </c>
      <c r="E30" s="8" t="s">
        <v>39</v>
      </c>
      <c r="F30" s="8" t="s">
        <v>16</v>
      </c>
      <c r="G30" s="8" t="s">
        <v>29</v>
      </c>
      <c r="H30" s="8" t="s">
        <v>40</v>
      </c>
      <c r="I30" s="8">
        <v>0.0899</v>
      </c>
      <c r="J30" s="8"/>
      <c r="K30" s="1">
        <f t="shared" si="0"/>
        <v>247.28</v>
      </c>
    </row>
    <row r="31" s="1" customFormat="1" ht="51" customHeight="1" spans="1:11">
      <c r="A31" s="8">
        <v>27</v>
      </c>
      <c r="B31" s="8" t="s">
        <v>70</v>
      </c>
      <c r="C31" s="8" t="s">
        <v>73</v>
      </c>
      <c r="D31" s="8">
        <v>57.57</v>
      </c>
      <c r="E31" s="8" t="s">
        <v>15</v>
      </c>
      <c r="F31" s="8" t="s">
        <v>16</v>
      </c>
      <c r="G31" s="8" t="s">
        <v>17</v>
      </c>
      <c r="H31" s="8" t="s">
        <v>74</v>
      </c>
      <c r="I31" s="8">
        <v>0.07</v>
      </c>
      <c r="J31" s="8"/>
      <c r="K31" s="1">
        <f t="shared" si="0"/>
        <v>57.5</v>
      </c>
    </row>
    <row r="32" s="1" customFormat="1" ht="51" customHeight="1" spans="1:11">
      <c r="A32" s="8">
        <v>28</v>
      </c>
      <c r="B32" s="8" t="s">
        <v>70</v>
      </c>
      <c r="C32" s="8" t="s">
        <v>75</v>
      </c>
      <c r="D32" s="8">
        <v>42.24</v>
      </c>
      <c r="E32" s="8" t="s">
        <v>15</v>
      </c>
      <c r="F32" s="8" t="s">
        <v>16</v>
      </c>
      <c r="G32" s="8" t="s">
        <v>17</v>
      </c>
      <c r="H32" s="8" t="s">
        <v>56</v>
      </c>
      <c r="I32" s="8">
        <v>0.34</v>
      </c>
      <c r="J32" s="8"/>
      <c r="K32" s="1">
        <f t="shared" si="0"/>
        <v>41.9</v>
      </c>
    </row>
    <row r="33" s="1" customFormat="1" ht="51" customHeight="1" spans="1:11">
      <c r="A33" s="8">
        <v>29</v>
      </c>
      <c r="B33" s="8" t="s">
        <v>70</v>
      </c>
      <c r="C33" s="8" t="s">
        <v>76</v>
      </c>
      <c r="D33" s="8">
        <v>177.5</v>
      </c>
      <c r="E33" s="8" t="s">
        <v>42</v>
      </c>
      <c r="F33" s="8" t="s">
        <v>43</v>
      </c>
      <c r="G33" s="8" t="s">
        <v>17</v>
      </c>
      <c r="H33" s="8" t="s">
        <v>44</v>
      </c>
      <c r="I33" s="8">
        <v>7.02</v>
      </c>
      <c r="J33" s="8"/>
      <c r="K33" s="1">
        <f t="shared" si="0"/>
        <v>170.48</v>
      </c>
    </row>
    <row r="34" s="1" customFormat="1" ht="51" customHeight="1" spans="1:11">
      <c r="A34" s="8">
        <v>30</v>
      </c>
      <c r="B34" s="8" t="s">
        <v>70</v>
      </c>
      <c r="C34" s="8" t="s">
        <v>77</v>
      </c>
      <c r="D34" s="8">
        <v>51.9</v>
      </c>
      <c r="E34" s="8" t="s">
        <v>42</v>
      </c>
      <c r="F34" s="8" t="s">
        <v>43</v>
      </c>
      <c r="G34" s="8" t="s">
        <v>17</v>
      </c>
      <c r="H34" s="8" t="s">
        <v>44</v>
      </c>
      <c r="I34" s="8">
        <v>3.6</v>
      </c>
      <c r="J34" s="8"/>
      <c r="K34" s="1">
        <f t="shared" si="0"/>
        <v>48.3</v>
      </c>
    </row>
    <row r="35" s="1" customFormat="1" ht="51" customHeight="1" spans="1:11">
      <c r="A35" s="8">
        <v>31</v>
      </c>
      <c r="B35" s="8" t="s">
        <v>70</v>
      </c>
      <c r="C35" s="8" t="s">
        <v>78</v>
      </c>
      <c r="D35" s="8">
        <v>145.7733</v>
      </c>
      <c r="E35" s="8" t="s">
        <v>42</v>
      </c>
      <c r="F35" s="8" t="s">
        <v>43</v>
      </c>
      <c r="G35" s="8" t="s">
        <v>21</v>
      </c>
      <c r="H35" s="8" t="s">
        <v>44</v>
      </c>
      <c r="I35" s="8">
        <v>0.1133</v>
      </c>
      <c r="J35" s="8"/>
      <c r="K35" s="1">
        <f t="shared" si="0"/>
        <v>145.66</v>
      </c>
    </row>
    <row r="36" s="1" customFormat="1" ht="51" customHeight="1" spans="1:11">
      <c r="A36" s="8">
        <v>32</v>
      </c>
      <c r="B36" s="8" t="s">
        <v>70</v>
      </c>
      <c r="C36" s="8" t="s">
        <v>79</v>
      </c>
      <c r="D36" s="8">
        <v>38.14</v>
      </c>
      <c r="E36" s="8" t="s">
        <v>42</v>
      </c>
      <c r="F36" s="8" t="s">
        <v>43</v>
      </c>
      <c r="G36" s="8" t="s">
        <v>29</v>
      </c>
      <c r="H36" s="8" t="s">
        <v>44</v>
      </c>
      <c r="I36" s="8">
        <v>0.14</v>
      </c>
      <c r="J36" s="8"/>
      <c r="K36" s="1">
        <f t="shared" si="0"/>
        <v>38</v>
      </c>
    </row>
    <row r="37" s="1" customFormat="1" ht="51" customHeight="1" spans="1:11">
      <c r="A37" s="8">
        <v>33</v>
      </c>
      <c r="B37" s="8" t="s">
        <v>70</v>
      </c>
      <c r="C37" s="8" t="s">
        <v>80</v>
      </c>
      <c r="D37" s="8">
        <v>251.6664</v>
      </c>
      <c r="E37" s="8" t="s">
        <v>81</v>
      </c>
      <c r="F37" s="8" t="s">
        <v>60</v>
      </c>
      <c r="G37" s="8" t="s">
        <v>17</v>
      </c>
      <c r="H37" s="8" t="s">
        <v>82</v>
      </c>
      <c r="I37" s="8">
        <v>0.4364</v>
      </c>
      <c r="J37" s="8"/>
      <c r="K37" s="1">
        <f t="shared" si="0"/>
        <v>251.23</v>
      </c>
    </row>
    <row r="38" s="1" customFormat="1" ht="51" customHeight="1" spans="1:11">
      <c r="A38" s="8">
        <v>34</v>
      </c>
      <c r="B38" s="8" t="s">
        <v>83</v>
      </c>
      <c r="C38" s="8" t="s">
        <v>84</v>
      </c>
      <c r="D38" s="8">
        <v>166.81</v>
      </c>
      <c r="E38" s="8" t="s">
        <v>42</v>
      </c>
      <c r="F38" s="8" t="s">
        <v>43</v>
      </c>
      <c r="G38" s="8" t="s">
        <v>17</v>
      </c>
      <c r="H38" s="8" t="s">
        <v>44</v>
      </c>
      <c r="I38" s="8">
        <v>0.371736</v>
      </c>
      <c r="J38" s="8"/>
      <c r="K38" s="1">
        <f t="shared" ref="K38:K68" si="1">D38-I38</f>
        <v>166.438264</v>
      </c>
    </row>
    <row r="39" s="1" customFormat="1" ht="51" customHeight="1" spans="1:11">
      <c r="A39" s="8">
        <v>35</v>
      </c>
      <c r="B39" s="8" t="s">
        <v>83</v>
      </c>
      <c r="C39" s="8" t="s">
        <v>85</v>
      </c>
      <c r="D39" s="8">
        <v>20.19</v>
      </c>
      <c r="E39" s="8" t="s">
        <v>27</v>
      </c>
      <c r="F39" s="8" t="s">
        <v>28</v>
      </c>
      <c r="G39" s="8" t="s">
        <v>21</v>
      </c>
      <c r="H39" s="8" t="s">
        <v>30</v>
      </c>
      <c r="I39" s="8">
        <v>0.1</v>
      </c>
      <c r="J39" s="8"/>
      <c r="K39" s="1">
        <f t="shared" si="1"/>
        <v>20.09</v>
      </c>
    </row>
    <row r="40" s="1" customFormat="1" ht="51" customHeight="1" spans="1:11">
      <c r="A40" s="8">
        <v>36</v>
      </c>
      <c r="B40" s="8" t="s">
        <v>86</v>
      </c>
      <c r="C40" s="8" t="s">
        <v>87</v>
      </c>
      <c r="D40" s="8">
        <v>197.5796</v>
      </c>
      <c r="E40" s="8" t="s">
        <v>15</v>
      </c>
      <c r="F40" s="8" t="s">
        <v>16</v>
      </c>
      <c r="G40" s="8" t="s">
        <v>21</v>
      </c>
      <c r="H40" s="8" t="s">
        <v>24</v>
      </c>
      <c r="I40" s="8">
        <v>1.2296</v>
      </c>
      <c r="J40" s="8"/>
      <c r="K40" s="1">
        <f t="shared" si="1"/>
        <v>196.35</v>
      </c>
    </row>
    <row r="41" s="1" customFormat="1" ht="51" customHeight="1" spans="1:11">
      <c r="A41" s="8">
        <v>37</v>
      </c>
      <c r="B41" s="8" t="s">
        <v>86</v>
      </c>
      <c r="C41" s="8" t="s">
        <v>88</v>
      </c>
      <c r="D41" s="8">
        <v>27.14</v>
      </c>
      <c r="E41" s="8" t="s">
        <v>39</v>
      </c>
      <c r="F41" s="8" t="s">
        <v>16</v>
      </c>
      <c r="G41" s="8" t="s">
        <v>17</v>
      </c>
      <c r="H41" s="8" t="s">
        <v>40</v>
      </c>
      <c r="I41" s="8">
        <v>0.033079</v>
      </c>
      <c r="J41" s="8"/>
      <c r="K41" s="1">
        <f t="shared" si="1"/>
        <v>27.106921</v>
      </c>
    </row>
    <row r="42" s="1" customFormat="1" ht="51" customHeight="1" spans="1:11">
      <c r="A42" s="8">
        <v>38</v>
      </c>
      <c r="B42" s="8" t="s">
        <v>86</v>
      </c>
      <c r="C42" s="8" t="s">
        <v>89</v>
      </c>
      <c r="D42" s="8">
        <v>31.83</v>
      </c>
      <c r="E42" s="8" t="s">
        <v>42</v>
      </c>
      <c r="F42" s="8" t="s">
        <v>43</v>
      </c>
      <c r="G42" s="8" t="s">
        <v>17</v>
      </c>
      <c r="H42" s="8" t="s">
        <v>44</v>
      </c>
      <c r="I42" s="8">
        <v>0.009372</v>
      </c>
      <c r="J42" s="8"/>
      <c r="K42" s="1">
        <f t="shared" si="1"/>
        <v>31.820628</v>
      </c>
    </row>
    <row r="43" s="1" customFormat="1" ht="51" customHeight="1" spans="1:11">
      <c r="A43" s="8">
        <v>39</v>
      </c>
      <c r="B43" s="8" t="s">
        <v>90</v>
      </c>
      <c r="C43" s="8" t="s">
        <v>91</v>
      </c>
      <c r="D43" s="8">
        <v>144.7</v>
      </c>
      <c r="E43" s="8" t="s">
        <v>15</v>
      </c>
      <c r="F43" s="8" t="s">
        <v>16</v>
      </c>
      <c r="G43" s="8" t="s">
        <v>17</v>
      </c>
      <c r="H43" s="8" t="s">
        <v>92</v>
      </c>
      <c r="I43" s="8">
        <v>2.482911</v>
      </c>
      <c r="J43" s="8"/>
      <c r="K43" s="1">
        <f t="shared" si="1"/>
        <v>142.217089</v>
      </c>
    </row>
    <row r="44" s="1" customFormat="1" ht="51" customHeight="1" spans="1:11">
      <c r="A44" s="8">
        <v>40</v>
      </c>
      <c r="B44" s="8" t="s">
        <v>90</v>
      </c>
      <c r="C44" s="8" t="s">
        <v>93</v>
      </c>
      <c r="D44" s="8">
        <v>109.5</v>
      </c>
      <c r="E44" s="8" t="s">
        <v>15</v>
      </c>
      <c r="F44" s="8" t="s">
        <v>16</v>
      </c>
      <c r="G44" s="8" t="s">
        <v>17</v>
      </c>
      <c r="H44" s="8" t="s">
        <v>92</v>
      </c>
      <c r="I44" s="8">
        <v>1.947216</v>
      </c>
      <c r="J44" s="8"/>
      <c r="K44" s="1">
        <f t="shared" si="1"/>
        <v>107.552784</v>
      </c>
    </row>
    <row r="45" s="1" customFormat="1" ht="51" customHeight="1" spans="1:11">
      <c r="A45" s="8">
        <v>41</v>
      </c>
      <c r="B45" s="8" t="s">
        <v>90</v>
      </c>
      <c r="C45" s="8" t="s">
        <v>94</v>
      </c>
      <c r="D45" s="8">
        <v>84.8</v>
      </c>
      <c r="E45" s="8" t="s">
        <v>15</v>
      </c>
      <c r="F45" s="8" t="s">
        <v>16</v>
      </c>
      <c r="G45" s="8" t="s">
        <v>17</v>
      </c>
      <c r="H45" s="8" t="s">
        <v>22</v>
      </c>
      <c r="I45" s="8">
        <v>2.735023</v>
      </c>
      <c r="J45" s="8"/>
      <c r="K45" s="1">
        <f t="shared" si="1"/>
        <v>82.064977</v>
      </c>
    </row>
    <row r="46" s="1" customFormat="1" ht="51" customHeight="1" spans="1:11">
      <c r="A46" s="8">
        <v>42</v>
      </c>
      <c r="B46" s="8" t="s">
        <v>90</v>
      </c>
      <c r="C46" s="8" t="s">
        <v>95</v>
      </c>
      <c r="D46" s="8">
        <v>68.9</v>
      </c>
      <c r="E46" s="8" t="s">
        <v>15</v>
      </c>
      <c r="F46" s="8" t="s">
        <v>16</v>
      </c>
      <c r="G46" s="8" t="s">
        <v>17</v>
      </c>
      <c r="H46" s="8" t="s">
        <v>22</v>
      </c>
      <c r="I46" s="8">
        <v>0.993824</v>
      </c>
      <c r="J46" s="8"/>
      <c r="K46" s="1">
        <f t="shared" si="1"/>
        <v>67.906176</v>
      </c>
    </row>
    <row r="47" s="1" customFormat="1" ht="51" customHeight="1" spans="1:11">
      <c r="A47" s="8">
        <v>43</v>
      </c>
      <c r="B47" s="8" t="s">
        <v>90</v>
      </c>
      <c r="C47" s="8" t="s">
        <v>96</v>
      </c>
      <c r="D47" s="8">
        <v>71.8</v>
      </c>
      <c r="E47" s="8" t="s">
        <v>15</v>
      </c>
      <c r="F47" s="8" t="s">
        <v>16</v>
      </c>
      <c r="G47" s="8" t="s">
        <v>17</v>
      </c>
      <c r="H47" s="8" t="s">
        <v>22</v>
      </c>
      <c r="I47" s="8">
        <v>0.42594</v>
      </c>
      <c r="J47" s="8"/>
      <c r="K47" s="1">
        <f t="shared" si="1"/>
        <v>71.37406</v>
      </c>
    </row>
    <row r="48" s="1" customFormat="1" ht="51" customHeight="1" spans="1:11">
      <c r="A48" s="8">
        <v>44</v>
      </c>
      <c r="B48" s="8" t="s">
        <v>90</v>
      </c>
      <c r="C48" s="8" t="s">
        <v>97</v>
      </c>
      <c r="D48" s="8">
        <v>230.6763</v>
      </c>
      <c r="E48" s="8" t="s">
        <v>15</v>
      </c>
      <c r="F48" s="8" t="s">
        <v>16</v>
      </c>
      <c r="G48" s="8" t="s">
        <v>17</v>
      </c>
      <c r="H48" s="8" t="s">
        <v>24</v>
      </c>
      <c r="I48" s="8">
        <v>0.5407</v>
      </c>
      <c r="J48" s="8"/>
      <c r="K48" s="1">
        <f t="shared" si="1"/>
        <v>230.1356</v>
      </c>
    </row>
    <row r="49" s="1" customFormat="1" ht="51" customHeight="1" spans="1:11">
      <c r="A49" s="8">
        <v>45</v>
      </c>
      <c r="B49" s="8" t="s">
        <v>90</v>
      </c>
      <c r="C49" s="8" t="s">
        <v>98</v>
      </c>
      <c r="D49" s="8">
        <v>116.0363</v>
      </c>
      <c r="E49" s="8" t="s">
        <v>39</v>
      </c>
      <c r="F49" s="8" t="s">
        <v>16</v>
      </c>
      <c r="G49" s="8" t="s">
        <v>17</v>
      </c>
      <c r="H49" s="8" t="s">
        <v>40</v>
      </c>
      <c r="I49" s="8">
        <v>0.4155</v>
      </c>
      <c r="J49" s="8"/>
      <c r="K49" s="1">
        <f t="shared" si="1"/>
        <v>115.6208</v>
      </c>
    </row>
    <row r="50" s="1" customFormat="1" ht="51" customHeight="1" spans="1:11">
      <c r="A50" s="8">
        <v>46</v>
      </c>
      <c r="B50" s="8" t="s">
        <v>90</v>
      </c>
      <c r="C50" s="8" t="s">
        <v>94</v>
      </c>
      <c r="D50" s="8">
        <v>193.2651</v>
      </c>
      <c r="E50" s="8" t="s">
        <v>39</v>
      </c>
      <c r="F50" s="8" t="s">
        <v>16</v>
      </c>
      <c r="G50" s="8" t="s">
        <v>17</v>
      </c>
      <c r="H50" s="8" t="s">
        <v>40</v>
      </c>
      <c r="I50" s="8">
        <v>0.6509</v>
      </c>
      <c r="J50" s="8"/>
      <c r="K50" s="1">
        <f t="shared" si="1"/>
        <v>192.6142</v>
      </c>
    </row>
    <row r="51" s="1" customFormat="1" ht="51" customHeight="1" spans="1:11">
      <c r="A51" s="8">
        <v>47</v>
      </c>
      <c r="B51" s="8" t="s">
        <v>90</v>
      </c>
      <c r="C51" s="8" t="s">
        <v>99</v>
      </c>
      <c r="D51" s="8">
        <v>34.85</v>
      </c>
      <c r="E51" s="8" t="s">
        <v>100</v>
      </c>
      <c r="F51" s="8" t="s">
        <v>101</v>
      </c>
      <c r="G51" s="8" t="s">
        <v>17</v>
      </c>
      <c r="H51" s="8" t="s">
        <v>74</v>
      </c>
      <c r="I51" s="8">
        <v>0.268</v>
      </c>
      <c r="J51" s="8" t="s">
        <v>15</v>
      </c>
      <c r="K51" s="1">
        <f t="shared" si="1"/>
        <v>34.582</v>
      </c>
    </row>
    <row r="52" s="1" customFormat="1" ht="51" customHeight="1" spans="1:11">
      <c r="A52" s="8">
        <v>48</v>
      </c>
      <c r="B52" s="8" t="s">
        <v>90</v>
      </c>
      <c r="C52" s="8" t="s">
        <v>102</v>
      </c>
      <c r="D52" s="8">
        <v>347.1933</v>
      </c>
      <c r="E52" s="8" t="s">
        <v>15</v>
      </c>
      <c r="F52" s="8" t="s">
        <v>16</v>
      </c>
      <c r="G52" s="8" t="s">
        <v>17</v>
      </c>
      <c r="H52" s="8" t="s">
        <v>56</v>
      </c>
      <c r="I52" s="8">
        <v>0.704</v>
      </c>
      <c r="J52" s="8"/>
      <c r="K52" s="1">
        <f t="shared" si="1"/>
        <v>346.4893</v>
      </c>
    </row>
    <row r="53" s="1" customFormat="1" ht="51" customHeight="1" spans="1:11">
      <c r="A53" s="8">
        <v>49</v>
      </c>
      <c r="B53" s="8" t="s">
        <v>90</v>
      </c>
      <c r="C53" s="8" t="s">
        <v>103</v>
      </c>
      <c r="D53" s="8">
        <v>21.8438</v>
      </c>
      <c r="E53" s="8" t="s">
        <v>15</v>
      </c>
      <c r="F53" s="8" t="s">
        <v>16</v>
      </c>
      <c r="G53" s="8" t="s">
        <v>17</v>
      </c>
      <c r="H53" s="8" t="s">
        <v>34</v>
      </c>
      <c r="I53" s="8">
        <v>0.0407</v>
      </c>
      <c r="J53" s="8"/>
      <c r="K53" s="1">
        <f t="shared" si="1"/>
        <v>21.8031</v>
      </c>
    </row>
    <row r="54" s="1" customFormat="1" ht="51" customHeight="1" spans="1:11">
      <c r="A54" s="8">
        <v>50</v>
      </c>
      <c r="B54" s="8" t="s">
        <v>90</v>
      </c>
      <c r="C54" s="8" t="s">
        <v>104</v>
      </c>
      <c r="D54" s="8">
        <v>10.8529</v>
      </c>
      <c r="E54" s="8" t="s">
        <v>105</v>
      </c>
      <c r="F54" s="8" t="s">
        <v>16</v>
      </c>
      <c r="G54" s="8" t="s">
        <v>17</v>
      </c>
      <c r="H54" s="8" t="s">
        <v>34</v>
      </c>
      <c r="I54" s="8">
        <v>0.0552</v>
      </c>
      <c r="J54" s="8"/>
      <c r="K54" s="1">
        <f t="shared" si="1"/>
        <v>10.7977</v>
      </c>
    </row>
    <row r="55" s="1" customFormat="1" ht="51" customHeight="1" spans="1:11">
      <c r="A55" s="8">
        <v>51</v>
      </c>
      <c r="B55" s="8" t="s">
        <v>106</v>
      </c>
      <c r="C55" s="8" t="s">
        <v>107</v>
      </c>
      <c r="D55" s="8">
        <v>234.43</v>
      </c>
      <c r="E55" s="8" t="s">
        <v>15</v>
      </c>
      <c r="F55" s="8" t="s">
        <v>16</v>
      </c>
      <c r="G55" s="8" t="s">
        <v>17</v>
      </c>
      <c r="H55" s="8" t="s">
        <v>22</v>
      </c>
      <c r="I55" s="8">
        <v>6.81999999999999</v>
      </c>
      <c r="J55" s="8"/>
      <c r="K55" s="1">
        <f t="shared" si="1"/>
        <v>227.61</v>
      </c>
    </row>
    <row r="56" s="1" customFormat="1" ht="51" customHeight="1" spans="1:11">
      <c r="A56" s="8">
        <v>52</v>
      </c>
      <c r="B56" s="8" t="s">
        <v>106</v>
      </c>
      <c r="C56" s="8" t="s">
        <v>108</v>
      </c>
      <c r="D56" s="8">
        <v>140</v>
      </c>
      <c r="E56" s="8" t="s">
        <v>109</v>
      </c>
      <c r="F56" s="8" t="s">
        <v>60</v>
      </c>
      <c r="G56" s="8" t="s">
        <v>21</v>
      </c>
      <c r="H56" s="8" t="s">
        <v>56</v>
      </c>
      <c r="I56" s="8">
        <v>0.310000000000002</v>
      </c>
      <c r="J56" s="8" t="s">
        <v>62</v>
      </c>
      <c r="K56" s="1">
        <f t="shared" si="1"/>
        <v>139.69</v>
      </c>
    </row>
    <row r="57" s="1" customFormat="1" ht="51" customHeight="1" spans="1:11">
      <c r="A57" s="8">
        <v>53</v>
      </c>
      <c r="B57" s="8" t="s">
        <v>110</v>
      </c>
      <c r="C57" s="8" t="s">
        <v>111</v>
      </c>
      <c r="D57" s="8">
        <v>148.1387</v>
      </c>
      <c r="E57" s="8" t="s">
        <v>39</v>
      </c>
      <c r="F57" s="8" t="s">
        <v>16</v>
      </c>
      <c r="G57" s="8" t="s">
        <v>17</v>
      </c>
      <c r="H57" s="8" t="s">
        <v>40</v>
      </c>
      <c r="I57" s="8">
        <v>43.501404</v>
      </c>
      <c r="J57" s="8"/>
      <c r="K57" s="1">
        <f t="shared" si="1"/>
        <v>104.637296</v>
      </c>
    </row>
    <row r="58" s="1" customFormat="1" ht="51" customHeight="1" spans="1:11">
      <c r="A58" s="8">
        <v>54</v>
      </c>
      <c r="B58" s="8" t="s">
        <v>110</v>
      </c>
      <c r="C58" s="8" t="s">
        <v>112</v>
      </c>
      <c r="D58" s="8">
        <v>116.3087</v>
      </c>
      <c r="E58" s="8" t="s">
        <v>27</v>
      </c>
      <c r="F58" s="8" t="s">
        <v>28</v>
      </c>
      <c r="G58" s="8" t="s">
        <v>29</v>
      </c>
      <c r="H58" s="8" t="s">
        <v>30</v>
      </c>
      <c r="I58" s="8">
        <v>1.10555</v>
      </c>
      <c r="J58" s="8"/>
      <c r="K58" s="1">
        <f t="shared" si="1"/>
        <v>115.20315</v>
      </c>
    </row>
    <row r="59" s="1" customFormat="1" ht="51" customHeight="1" spans="1:11">
      <c r="A59" s="8">
        <v>55</v>
      </c>
      <c r="B59" s="8" t="s">
        <v>113</v>
      </c>
      <c r="C59" s="8" t="s">
        <v>114</v>
      </c>
      <c r="D59" s="8">
        <v>135.1</v>
      </c>
      <c r="E59" s="8" t="s">
        <v>42</v>
      </c>
      <c r="F59" s="8" t="s">
        <v>43</v>
      </c>
      <c r="G59" s="8" t="s">
        <v>17</v>
      </c>
      <c r="H59" s="8" t="s">
        <v>44</v>
      </c>
      <c r="I59" s="8">
        <v>0.2</v>
      </c>
      <c r="J59" s="8"/>
      <c r="K59" s="1">
        <f t="shared" si="1"/>
        <v>134.9</v>
      </c>
    </row>
    <row r="60" s="1" customFormat="1" ht="51" customHeight="1" spans="1:11">
      <c r="A60" s="8">
        <v>56</v>
      </c>
      <c r="B60" s="8" t="s">
        <v>113</v>
      </c>
      <c r="C60" s="8" t="s">
        <v>115</v>
      </c>
      <c r="D60" s="8">
        <v>71.16</v>
      </c>
      <c r="E60" s="8" t="s">
        <v>42</v>
      </c>
      <c r="F60" s="8" t="s">
        <v>43</v>
      </c>
      <c r="G60" s="8" t="s">
        <v>17</v>
      </c>
      <c r="H60" s="8" t="s">
        <v>44</v>
      </c>
      <c r="I60" s="8">
        <v>0.11</v>
      </c>
      <c r="J60" s="8"/>
      <c r="K60" s="1">
        <f t="shared" si="1"/>
        <v>71.05</v>
      </c>
    </row>
    <row r="61" s="1" customFormat="1" ht="51" customHeight="1" spans="1:11">
      <c r="A61" s="8">
        <v>57</v>
      </c>
      <c r="B61" s="8" t="s">
        <v>113</v>
      </c>
      <c r="C61" s="8" t="s">
        <v>116</v>
      </c>
      <c r="D61" s="8">
        <v>52</v>
      </c>
      <c r="E61" s="8" t="s">
        <v>42</v>
      </c>
      <c r="F61" s="8" t="s">
        <v>43</v>
      </c>
      <c r="G61" s="8" t="s">
        <v>17</v>
      </c>
      <c r="H61" s="8" t="s">
        <v>44</v>
      </c>
      <c r="I61" s="8">
        <v>2.36</v>
      </c>
      <c r="J61" s="8"/>
      <c r="K61" s="1">
        <f t="shared" si="1"/>
        <v>49.64</v>
      </c>
    </row>
    <row r="62" s="1" customFormat="1" ht="51" customHeight="1" spans="1:11">
      <c r="A62" s="8">
        <v>58</v>
      </c>
      <c r="B62" s="8" t="s">
        <v>113</v>
      </c>
      <c r="C62" s="8" t="s">
        <v>117</v>
      </c>
      <c r="D62" s="8">
        <v>61</v>
      </c>
      <c r="E62" s="8" t="s">
        <v>42</v>
      </c>
      <c r="F62" s="8" t="s">
        <v>43</v>
      </c>
      <c r="G62" s="8" t="s">
        <v>17</v>
      </c>
      <c r="H62" s="8" t="s">
        <v>44</v>
      </c>
      <c r="I62" s="8">
        <v>2.2</v>
      </c>
      <c r="J62" s="8"/>
      <c r="K62" s="1">
        <f t="shared" si="1"/>
        <v>58.8</v>
      </c>
    </row>
    <row r="63" s="1" customFormat="1" ht="51" customHeight="1" spans="1:11">
      <c r="A63" s="8">
        <v>59</v>
      </c>
      <c r="B63" s="8" t="s">
        <v>118</v>
      </c>
      <c r="C63" s="8" t="s">
        <v>119</v>
      </c>
      <c r="D63" s="8">
        <v>168.54</v>
      </c>
      <c r="E63" s="8" t="s">
        <v>81</v>
      </c>
      <c r="F63" s="8" t="s">
        <v>60</v>
      </c>
      <c r="G63" s="8" t="s">
        <v>17</v>
      </c>
      <c r="H63" s="8" t="s">
        <v>82</v>
      </c>
      <c r="I63" s="8">
        <v>168.54</v>
      </c>
      <c r="J63" s="8"/>
      <c r="K63" s="1">
        <f t="shared" si="1"/>
        <v>0</v>
      </c>
    </row>
    <row r="64" s="1" customFormat="1" ht="51" customHeight="1" spans="1:11">
      <c r="A64" s="8">
        <v>60</v>
      </c>
      <c r="B64" s="8" t="s">
        <v>120</v>
      </c>
      <c r="C64" s="8" t="s">
        <v>121</v>
      </c>
      <c r="D64" s="8">
        <v>136.79</v>
      </c>
      <c r="E64" s="8" t="s">
        <v>15</v>
      </c>
      <c r="F64" s="8" t="s">
        <v>16</v>
      </c>
      <c r="G64" s="8" t="s">
        <v>17</v>
      </c>
      <c r="H64" s="8" t="s">
        <v>92</v>
      </c>
      <c r="I64" s="8">
        <v>4.17</v>
      </c>
      <c r="J64" s="8"/>
      <c r="K64" s="1">
        <f t="shared" si="1"/>
        <v>132.62</v>
      </c>
    </row>
    <row r="65" s="1" customFormat="1" ht="51" customHeight="1" spans="1:11">
      <c r="A65" s="8">
        <v>61</v>
      </c>
      <c r="B65" s="8" t="s">
        <v>120</v>
      </c>
      <c r="C65" s="8" t="s">
        <v>122</v>
      </c>
      <c r="D65" s="8">
        <v>29.4</v>
      </c>
      <c r="E65" s="8" t="s">
        <v>15</v>
      </c>
      <c r="F65" s="8" t="s">
        <v>16</v>
      </c>
      <c r="G65" s="8" t="s">
        <v>21</v>
      </c>
      <c r="H65" s="8" t="s">
        <v>24</v>
      </c>
      <c r="I65" s="8">
        <v>0.1</v>
      </c>
      <c r="J65" s="8"/>
      <c r="K65" s="1">
        <f t="shared" si="1"/>
        <v>29.3</v>
      </c>
    </row>
    <row r="66" s="1" customFormat="1" ht="51" customHeight="1" spans="1:11">
      <c r="A66" s="8">
        <v>62</v>
      </c>
      <c r="B66" s="8" t="s">
        <v>120</v>
      </c>
      <c r="C66" s="8" t="s">
        <v>123</v>
      </c>
      <c r="D66" s="8">
        <v>83.6</v>
      </c>
      <c r="E66" s="8" t="s">
        <v>15</v>
      </c>
      <c r="F66" s="8" t="s">
        <v>16</v>
      </c>
      <c r="G66" s="8" t="s">
        <v>29</v>
      </c>
      <c r="H66" s="8" t="s">
        <v>24</v>
      </c>
      <c r="I66" s="8">
        <v>0.17</v>
      </c>
      <c r="J66" s="8"/>
      <c r="K66" s="1">
        <f t="shared" si="1"/>
        <v>83.43</v>
      </c>
    </row>
    <row r="67" s="1" customFormat="1" ht="51" customHeight="1" spans="1:11">
      <c r="A67" s="8">
        <v>63</v>
      </c>
      <c r="B67" s="8" t="s">
        <v>120</v>
      </c>
      <c r="C67" s="8" t="s">
        <v>124</v>
      </c>
      <c r="D67" s="8">
        <v>84.1904</v>
      </c>
      <c r="E67" s="8" t="s">
        <v>39</v>
      </c>
      <c r="F67" s="8" t="s">
        <v>16</v>
      </c>
      <c r="G67" s="8" t="s">
        <v>17</v>
      </c>
      <c r="H67" s="8" t="s">
        <v>40</v>
      </c>
      <c r="I67" s="8">
        <v>0.1104</v>
      </c>
      <c r="J67" s="8"/>
      <c r="K67" s="1">
        <f t="shared" si="1"/>
        <v>84.08</v>
      </c>
    </row>
    <row r="68" s="1" customFormat="1" ht="51" customHeight="1" spans="1:11">
      <c r="A68" s="8">
        <v>64</v>
      </c>
      <c r="B68" s="8" t="s">
        <v>120</v>
      </c>
      <c r="C68" s="8" t="s">
        <v>125</v>
      </c>
      <c r="D68" s="8">
        <v>66.0513</v>
      </c>
      <c r="E68" s="8" t="s">
        <v>39</v>
      </c>
      <c r="F68" s="8" t="s">
        <v>16</v>
      </c>
      <c r="G68" s="8" t="s">
        <v>29</v>
      </c>
      <c r="H68" s="8" t="s">
        <v>40</v>
      </c>
      <c r="I68" s="8">
        <v>0.1213</v>
      </c>
      <c r="J68" s="8"/>
      <c r="K68" s="1">
        <f t="shared" si="1"/>
        <v>65.93</v>
      </c>
    </row>
    <row r="69" s="1" customFormat="1" ht="51" customHeight="1" spans="1:10">
      <c r="A69" s="8" t="s">
        <v>126</v>
      </c>
      <c r="B69" s="8"/>
      <c r="C69" s="8"/>
      <c r="D69" s="8"/>
      <c r="E69" s="8"/>
      <c r="F69" s="8"/>
      <c r="G69" s="8"/>
      <c r="H69" s="8"/>
      <c r="I69" s="8">
        <f>SUM(I5:I68)</f>
        <v>284.006455</v>
      </c>
      <c r="J69" s="8"/>
    </row>
    <row r="70" spans="9:9">
      <c r="I70" s="9"/>
    </row>
    <row r="71" spans="9:9">
      <c r="I71" s="9"/>
    </row>
    <row r="72" spans="9:9">
      <c r="I72" s="9"/>
    </row>
  </sheetData>
  <autoFilter ref="A4:J73">
    <sortState ref="A4:J73">
      <sortCondition ref="B4"/>
    </sortState>
    <extLst/>
  </autoFilter>
  <mergeCells count="1">
    <mergeCell ref="A2:J2"/>
  </mergeCells>
  <pageMargins left="0.747916666666667" right="0.747916666666667" top="0.511805555555556" bottom="0.66875" header="0.511805555555556" footer="0.275"/>
  <pageSetup paperSize="9" scale="66" orientation="landscape" horizontalDpi="600"/>
  <headerFooter>
    <oddFooter>&amp;C第 &amp;P 页，共 &amp;N 页</oddFooter>
  </headerFooter>
  <colBreaks count="1" manualBreakCount="1">
    <brk id="10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pane ySplit="1" topLeftCell="A4" activePane="bottomLeft" state="frozen"/>
      <selection/>
      <selection pane="bottomLeft" activeCell="A1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结余资金统计表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2019-04-22T10:03:00Z</cp:lastPrinted>
  <dcterms:modified xsi:type="dcterms:W3CDTF">2021-12-08T01:39:09Z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8FAC9BA052504EB5A671123697539738</vt:lpwstr>
  </property>
</Properties>
</file>