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功能分类" sheetId="4" r:id="rId1"/>
  </sheets>
  <definedNames>
    <definedName name="_xlnm._FilterDatabase" localSheetId="0" hidden="1">功能分类!$A$1:$C$1657</definedName>
  </definedNames>
  <calcPr calcId="144525" fullPrecision="0"/>
</workbook>
</file>

<file path=xl/sharedStrings.xml><?xml version="1.0" encoding="utf-8"?>
<sst xmlns="http://schemas.openxmlformats.org/spreadsheetml/2006/main" count="1655" uniqueCount="1298">
  <si>
    <t>2020年鲁山县乡决算支出</t>
  </si>
  <si>
    <t>单位:万元</t>
  </si>
  <si>
    <t>科目编码</t>
  </si>
  <si>
    <t>科目名称</t>
  </si>
  <si>
    <t>金额</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</si>
  <si>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</si>
  <si>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</si>
  <si>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</si>
  <si>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</si>
  <si>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</si>
  <si>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</si>
  <si>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</si>
  <si>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</si>
  <si>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</si>
  <si>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</si>
  <si>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</si>
  <si>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</si>
  <si>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</si>
  <si>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</si>
  <si>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</si>
  <si>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</si>
  <si>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</si>
  <si>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</si>
  <si>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</si>
  <si>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</si>
  <si>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</si>
  <si>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</si>
  <si>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</si>
  <si>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</si>
  <si>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</si>
  <si>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</si>
  <si>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</si>
  <si>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</si>
  <si>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</si>
  <si>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</si>
  <si>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</si>
  <si>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</si>
  <si>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</si>
  <si>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</si>
  <si>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</si>
  <si>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</si>
  <si>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</si>
  <si>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</si>
  <si>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</si>
  <si>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</si>
  <si>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</si>
  <si>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</si>
  <si>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</si>
  <si>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</si>
  <si>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</si>
  <si>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</si>
  <si>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</si>
  <si>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</si>
  <si>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</si>
  <si>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</si>
  <si>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</si>
  <si>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</si>
  <si>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</si>
  <si>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</si>
  <si>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</si>
  <si>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</si>
  <si>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</si>
  <si>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</si>
  <si>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</si>
  <si>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</si>
  <si>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</si>
  <si>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</si>
  <si>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</si>
  <si>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</si>
  <si>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</si>
  <si>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</si>
  <si>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</si>
  <si>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</si>
  <si>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</si>
  <si>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</si>
  <si>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</si>
  <si>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</si>
  <si>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</si>
  <si>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</si>
  <si>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</si>
  <si>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</si>
  <si>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</si>
  <si>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</si>
  <si>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</si>
  <si>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</si>
  <si>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</si>
  <si>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</si>
  <si>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</si>
  <si>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</si>
  <si>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</si>
  <si>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</si>
  <si>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</si>
  <si>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</si>
  <si>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</si>
  <si>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</si>
  <si>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</si>
  <si>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</si>
  <si>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</si>
  <si>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</si>
  <si>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</si>
  <si>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</si>
  <si>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</si>
  <si>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</si>
  <si>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</si>
  <si>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</si>
  <si>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</si>
  <si>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</si>
  <si>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</si>
  <si>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</si>
  <si>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</si>
  <si>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</si>
  <si>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</si>
  <si>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</si>
  <si>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</si>
  <si>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</si>
  <si>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</si>
  <si>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</si>
  <si>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</si>
  <si>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</si>
  <si>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</si>
  <si>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</si>
  <si>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</si>
  <si>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</si>
  <si>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</si>
  <si>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</si>
  <si>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</si>
  <si>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</si>
  <si>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</si>
  <si>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</si>
  <si>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</si>
  <si>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</si>
  <si>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</si>
  <si>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</si>
  <si>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</si>
  <si>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</si>
  <si>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</si>
  <si>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</si>
  <si>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</si>
  <si>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</si>
  <si>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</si>
  <si>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</si>
  <si>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</si>
  <si>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</si>
  <si>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</si>
  <si>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</si>
  <si>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</si>
  <si>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</si>
  <si>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</si>
  <si>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</si>
  <si>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</si>
  <si>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</si>
  <si>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</si>
  <si>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</si>
  <si>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</si>
  <si>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</si>
  <si>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</si>
  <si>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</si>
  <si>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</si>
  <si>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</si>
  <si>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</si>
  <si>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</si>
  <si>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</si>
  <si>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</si>
  <si>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</si>
  <si>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</si>
  <si>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</si>
  <si>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</si>
  <si>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</si>
  <si>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</si>
  <si>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</si>
  <si>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</si>
  <si>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</si>
  <si>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</si>
  <si>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</si>
  <si>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</si>
  <si>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</si>
  <si>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</si>
  <si>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</si>
  <si>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</si>
  <si>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</si>
  <si>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</si>
  <si>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</si>
  <si>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</si>
  <si>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</si>
  <si>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</si>
  <si>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</si>
  <si>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</si>
  <si>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</si>
  <si>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</si>
  <si>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</si>
  <si>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</si>
  <si>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</si>
  <si>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</si>
  <si>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</si>
  <si>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</si>
  <si>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</si>
  <si>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</si>
  <si>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</si>
  <si>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</si>
  <si>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</si>
  <si>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</si>
  <si>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</si>
  <si>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</si>
  <si>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</si>
  <si>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</si>
  <si>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</si>
  <si>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</si>
  <si>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</si>
  <si>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</si>
  <si>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</si>
  <si>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</si>
  <si>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</si>
  <si>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</si>
  <si>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</si>
  <si>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</si>
  <si>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</si>
  <si>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</si>
  <si>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</si>
  <si>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</si>
  <si>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</si>
  <si>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</si>
  <si>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</si>
  <si>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</si>
  <si>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</si>
  <si>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</si>
  <si>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</si>
  <si>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</si>
  <si>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</si>
  <si>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</si>
  <si>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</si>
  <si>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</si>
  <si>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</si>
  <si>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</si>
  <si>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</si>
  <si>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</si>
  <si>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</si>
  <si>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</si>
  <si>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</si>
  <si>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</si>
  <si>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</si>
  <si>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</si>
  <si>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</si>
  <si>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</si>
  <si>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</si>
  <si>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</si>
  <si>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</si>
  <si>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</si>
  <si>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</si>
  <si>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</si>
  <si>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</si>
  <si>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</si>
  <si>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</si>
  <si>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</si>
  <si>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</si>
  <si>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</si>
  <si>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</si>
  <si>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</si>
  <si>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</si>
  <si>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</si>
  <si>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</si>
  <si>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</si>
  <si>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</si>
  <si>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</si>
  <si>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</si>
  <si>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</si>
  <si>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</si>
  <si>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</si>
  <si>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</si>
  <si>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</si>
  <si>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</si>
  <si>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</si>
  <si>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</si>
  <si>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</si>
  <si>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</si>
  <si>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</si>
  <si>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</si>
  <si>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</si>
  <si>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</si>
  <si>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</si>
  <si>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</si>
  <si>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</si>
  <si>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</si>
  <si>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</si>
  <si>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</si>
  <si>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</si>
  <si>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</si>
  <si>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</si>
  <si>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</si>
  <si>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</si>
  <si>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</si>
  <si>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</si>
  <si>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</si>
  <si>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</si>
  <si>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</si>
  <si>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</si>
  <si>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</si>
  <si>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</si>
  <si>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</si>
  <si>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</si>
  <si>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</si>
  <si>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</si>
  <si>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</si>
  <si>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</si>
  <si>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</si>
  <si>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</si>
  <si>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</si>
  <si>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</si>
  <si>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</si>
  <si>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</si>
  <si>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</si>
  <si>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</si>
  <si>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</si>
  <si>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</si>
  <si>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</si>
  <si>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</si>
  <si>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</si>
  <si>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</si>
  <si>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</si>
  <si>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</si>
  <si>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</si>
  <si>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</si>
  <si>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</si>
  <si>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</si>
  <si>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</si>
  <si>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</si>
  <si>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</si>
  <si>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</si>
  <si>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</si>
  <si>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</si>
  <si>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</si>
  <si>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</si>
  <si>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</si>
  <si>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</si>
  <si>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</si>
  <si>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</si>
  <si>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</si>
  <si>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</si>
  <si>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</si>
  <si>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</si>
  <si>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</si>
  <si>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</si>
  <si>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</si>
  <si>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</si>
  <si>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</si>
  <si>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</si>
  <si>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</si>
  <si>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</si>
  <si>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</si>
  <si>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</si>
  <si>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</si>
  <si>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</si>
  <si>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</si>
  <si>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</si>
  <si>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</si>
  <si>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</si>
  <si>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</si>
  <si>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</si>
  <si>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</si>
  <si>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</si>
  <si>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</si>
  <si>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</si>
  <si>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</si>
  <si>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</si>
  <si>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</si>
  <si>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</si>
  <si>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</si>
  <si>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</si>
  <si>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</si>
  <si>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</si>
  <si>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</si>
  <si>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</si>
  <si>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</si>
  <si>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</si>
  <si>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</si>
  <si>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</si>
  <si>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</si>
  <si>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</si>
  <si>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</si>
  <si>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</si>
  <si>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</si>
  <si>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</si>
  <si>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</si>
  <si>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</si>
  <si>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</si>
  <si>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</si>
  <si>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</si>
  <si>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</si>
  <si>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</si>
  <si>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</si>
  <si>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</si>
  <si>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</si>
  <si>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</si>
  <si>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</si>
  <si>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</si>
  <si>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</si>
  <si>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</si>
  <si>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</si>
  <si>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</si>
  <si>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</si>
  <si>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</si>
  <si>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</si>
  <si>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</si>
  <si>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</si>
  <si>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</si>
  <si>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</si>
  <si>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</si>
  <si>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</si>
  <si>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</si>
  <si>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</si>
  <si>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</si>
  <si>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</si>
  <si>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</si>
  <si>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</si>
  <si>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</si>
  <si>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</si>
  <si>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</si>
  <si>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</si>
  <si>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</si>
  <si>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</si>
  <si>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</si>
  <si>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</si>
  <si>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</si>
  <si>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</si>
  <si>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</si>
  <si>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</si>
  <si>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</si>
  <si>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</si>
  <si>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</si>
  <si>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</si>
  <si>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</si>
  <si>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</si>
  <si>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</si>
  <si>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</si>
  <si>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</si>
  <si>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</si>
  <si>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</si>
  <si>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</si>
  <si>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</si>
  <si>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</si>
  <si>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</si>
  <si>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</si>
  <si>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</si>
  <si>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</si>
  <si>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</si>
  <si>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</si>
  <si>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</si>
  <si>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</si>
  <si>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</si>
  <si>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</si>
  <si>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</si>
  <si>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</si>
  <si>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</si>
  <si>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</si>
  <si>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</si>
  <si>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</si>
  <si>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</si>
  <si>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</si>
  <si>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</si>
  <si>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</si>
  <si>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</si>
  <si>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</si>
  <si>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</si>
  <si>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</si>
  <si>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</si>
  <si>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</si>
  <si>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</si>
  <si>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</si>
  <si>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</si>
  <si>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</si>
  <si>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</si>
  <si>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</si>
  <si>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</si>
  <si>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</si>
  <si>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</si>
  <si>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</si>
  <si>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</si>
  <si>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</si>
  <si>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</si>
  <si>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</si>
  <si>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</si>
  <si>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</si>
  <si>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</si>
  <si>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</si>
  <si>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</si>
  <si>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</si>
  <si>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</si>
  <si>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</si>
  <si>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</si>
  <si>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</si>
  <si>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</si>
  <si>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</si>
  <si>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</si>
  <si>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</si>
  <si>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</si>
  <si>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</si>
  <si>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</si>
  <si>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</si>
  <si>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</si>
  <si>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</si>
  <si>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</si>
  <si>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</si>
  <si>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</si>
  <si>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</si>
  <si>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</si>
  <si>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</si>
  <si>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</si>
  <si>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</si>
  <si>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</si>
  <si>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</si>
  <si>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</si>
  <si>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</si>
  <si>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</si>
  <si>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</si>
  <si>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</si>
  <si>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</si>
  <si>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</si>
  <si>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</si>
  <si>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</si>
  <si>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</si>
  <si>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</si>
  <si>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</si>
  <si>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</si>
  <si>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</si>
  <si>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</si>
  <si>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</si>
  <si>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</si>
  <si>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</si>
  <si>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</si>
  <si>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</si>
  <si>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</si>
  <si>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</si>
  <si>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</si>
  <si>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</si>
  <si>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</si>
  <si>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</si>
  <si>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</si>
  <si>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</si>
  <si>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</si>
  <si>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</si>
  <si>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</si>
  <si>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</si>
  <si>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</si>
  <si>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</si>
  <si>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</si>
  <si>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</si>
  <si>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</si>
  <si>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</si>
  <si>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</si>
  <si>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</si>
  <si>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</si>
  <si>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</si>
  <si>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</si>
  <si>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</si>
  <si>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</si>
  <si>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</si>
  <si>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</si>
  <si>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</si>
  <si>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</si>
  <si>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</si>
  <si>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</si>
  <si>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</si>
  <si>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</si>
  <si>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</si>
  <si>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</si>
  <si>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</si>
  <si>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</si>
  <si>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</si>
  <si>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</si>
  <si>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</si>
  <si>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</si>
  <si>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</si>
  <si>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</si>
  <si>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</si>
  <si>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</si>
  <si>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</si>
  <si>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</si>
  <si>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</si>
  <si>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</si>
  <si>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</si>
  <si>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</si>
  <si>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</si>
  <si>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</si>
  <si>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</si>
  <si>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</si>
  <si>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</si>
  <si>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</si>
  <si>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</si>
  <si>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</si>
  <si>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</si>
  <si>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</si>
  <si>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</si>
  <si>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</si>
  <si>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</si>
  <si>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</si>
  <si>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</si>
  <si>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</si>
  <si>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</si>
  <si>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</si>
  <si>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</si>
  <si>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</si>
  <si>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</si>
  <si>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</si>
  <si>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</si>
  <si>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</si>
  <si>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</si>
  <si>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</si>
  <si>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</si>
  <si>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</si>
  <si>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</si>
  <si>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</si>
  <si>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</si>
  <si>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</si>
  <si>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</si>
  <si>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</si>
  <si>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</si>
  <si>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</si>
  <si>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</si>
  <si>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</si>
  <si>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</si>
  <si>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</si>
  <si>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</si>
  <si>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</si>
  <si>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</si>
  <si>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</si>
  <si>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</si>
  <si>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</si>
  <si>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</si>
  <si>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</si>
  <si>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</si>
  <si>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</si>
  <si>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</si>
  <si>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</si>
  <si>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</si>
  <si>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</si>
  <si>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</si>
  <si>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</si>
  <si>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</si>
  <si>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</si>
  <si>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</si>
  <si>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</si>
  <si>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</si>
  <si>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</si>
  <si>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</si>
  <si>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</si>
  <si>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</si>
  <si>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</si>
  <si>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</si>
  <si>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</si>
  <si>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</si>
  <si>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</si>
  <si>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</si>
  <si>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</si>
  <si>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</si>
  <si>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</si>
  <si>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</si>
  <si>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</si>
  <si>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</si>
  <si>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</si>
  <si>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</si>
  <si>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</si>
  <si>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</si>
  <si>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</si>
  <si>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</si>
  <si>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</si>
  <si>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</si>
  <si>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</si>
  <si>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</si>
  <si>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</si>
  <si>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</si>
  <si>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</si>
  <si>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</si>
  <si>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</si>
  <si>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</si>
  <si>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</si>
  <si>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</si>
  <si>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</si>
  <si>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</si>
  <si>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</si>
  <si>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</si>
  <si>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</si>
  <si>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</si>
  <si>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</si>
  <si>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</si>
  <si>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</si>
  <si>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</si>
  <si>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</si>
  <si>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</si>
  <si>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</si>
  <si>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</si>
  <si>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</si>
  <si>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</si>
  <si>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</si>
  <si>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</si>
  <si>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</si>
  <si>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</si>
  <si>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</si>
  <si>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</si>
  <si>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</si>
  <si>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</si>
  <si>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</si>
  <si>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</si>
  <si>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</si>
  <si>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</si>
  <si>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</si>
  <si>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</si>
  <si>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</si>
  <si>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</si>
  <si>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</si>
  <si>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</si>
  <si>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</si>
  <si>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</si>
  <si>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</si>
  <si>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</si>
  <si>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</si>
  <si>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</si>
  <si>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</si>
  <si>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</si>
  <si>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</si>
  <si>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</si>
  <si>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</si>
  <si>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</si>
  <si>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</si>
  <si>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</si>
  <si>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</si>
  <si>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</si>
  <si>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</si>
  <si>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</si>
  <si>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</si>
  <si>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</si>
  <si>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</si>
  <si>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</si>
  <si>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</si>
  <si>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</si>
  <si>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</si>
  <si>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</si>
  <si>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</si>
  <si>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</si>
  <si>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</si>
  <si>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</si>
  <si>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</si>
  <si>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</si>
  <si>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</si>
  <si>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</si>
  <si>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</si>
  <si>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</si>
  <si>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</si>
  <si>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</si>
  <si>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</si>
  <si>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</si>
  <si>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</si>
  <si>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</si>
  <si>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</si>
  <si>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</si>
  <si>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</si>
  <si>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</si>
  <si>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</si>
  <si>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</si>
  <si>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</si>
  <si>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</si>
  <si>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</si>
  <si>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</si>
  <si>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</si>
  <si>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</si>
  <si>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</si>
  <si>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</si>
  <si>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</si>
  <si>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</si>
  <si>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</si>
  <si>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</si>
  <si>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</si>
  <si>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</si>
  <si>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</si>
  <si>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</si>
  <si>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</si>
  <si>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</si>
  <si>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</si>
  <si>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</si>
  <si>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</si>
  <si>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</si>
  <si>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</si>
  <si>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</si>
  <si>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</si>
  <si>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</si>
  <si>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</si>
  <si>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</si>
  <si>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</si>
  <si>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</si>
  <si>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</si>
  <si>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</si>
  <si>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</si>
  <si>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</si>
  <si>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</si>
  <si>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</si>
  <si>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</si>
  <si>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</si>
  <si>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</si>
  <si>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</si>
  <si>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</si>
  <si>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</si>
  <si>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</si>
  <si>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</si>
  <si>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</si>
  <si>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</si>
  <si>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</si>
  <si>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</si>
  <si>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</si>
  <si>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</si>
  <si>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</si>
  <si>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</si>
  <si>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</si>
  <si>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</si>
  <si>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</si>
  <si>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</si>
  <si>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</si>
  <si>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</si>
  <si>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</si>
  <si>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</si>
  <si>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</si>
  <si>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</si>
  <si>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</si>
  <si>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</si>
  <si>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</si>
  <si>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</si>
  <si>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</si>
  <si>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</si>
  <si>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</si>
  <si>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</si>
  <si>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</si>
  <si>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</si>
  <si>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</si>
  <si>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</si>
  <si>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</si>
  <si>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</si>
  <si>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</si>
  <si>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</si>
  <si>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</si>
  <si>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</si>
  <si>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</si>
  <si>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</si>
  <si>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</si>
  <si>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</si>
  <si>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</si>
  <si>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</si>
  <si>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</si>
  <si>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</si>
  <si>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</si>
  <si>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</si>
  <si>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</si>
  <si>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</si>
  <si>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</si>
  <si>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</si>
  <si>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</si>
  <si>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</si>
  <si>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</si>
  <si>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</si>
  <si>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</si>
  <si>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</si>
  <si>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</si>
  <si>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</si>
  <si>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</si>
  <si>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</si>
  <si>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</si>
  <si>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</si>
  <si>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</si>
  <si>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</si>
  <si>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</si>
  <si>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</si>
  <si>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</si>
  <si>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</si>
  <si>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</si>
  <si>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</si>
  <si>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</si>
  <si>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</si>
  <si>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</si>
  <si>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</si>
  <si>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</si>
  <si>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</si>
  <si>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</si>
  <si>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</si>
  <si>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</si>
  <si>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</si>
  <si>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</si>
  <si>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</si>
  <si>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</si>
  <si>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</si>
  <si>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</si>
  <si>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</si>
  <si>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</si>
  <si>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</si>
  <si>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</si>
  <si>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</si>
  <si>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</si>
  <si>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</si>
  <si>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</si>
  <si>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</si>
  <si>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</si>
  <si>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</si>
  <si>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</si>
  <si>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</si>
  <si>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</si>
  <si>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</si>
  <si>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</si>
  <si>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</si>
  <si>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</si>
  <si>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</si>
  <si>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</si>
  <si>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</si>
  <si>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</si>
  <si>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</si>
  <si>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</si>
  <si>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</si>
  <si>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</si>
  <si>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</si>
  <si>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</si>
  <si>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</si>
  <si>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</si>
  <si>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</si>
  <si>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</si>
  <si>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</si>
  <si>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</si>
  <si>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</si>
  <si>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</si>
  <si>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</si>
  <si>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</si>
  <si>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</si>
  <si>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</si>
  <si>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</si>
  <si>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</si>
  <si>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</si>
  <si>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</si>
  <si>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</si>
  <si>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</si>
  <si>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</si>
  <si>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</si>
  <si>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</si>
  <si>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</si>
  <si>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</si>
  <si>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</si>
  <si>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</si>
  <si>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</si>
  <si>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</si>
  <si>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</si>
  <si>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</si>
  <si>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</si>
  <si>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</si>
  <si>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</si>
  <si>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</si>
  <si>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</si>
  <si>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</si>
  <si>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</si>
  <si>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</si>
  <si>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</si>
  <si>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</si>
  <si>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</si>
  <si>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</si>
  <si>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</si>
  <si>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</si>
  <si>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</si>
  <si>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</si>
  <si>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</si>
  <si>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</si>
  <si>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</si>
  <si>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</si>
  <si>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</si>
  <si>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</si>
  <si>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</si>
  <si>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</si>
  <si>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</si>
  <si>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</si>
  <si>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</si>
  <si>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</si>
  <si>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</si>
  <si>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</si>
  <si>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</si>
  <si>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</si>
  <si>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</si>
  <si>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</si>
  <si>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</si>
  <si>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</si>
  <si>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</si>
  <si>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</si>
  <si>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</si>
  <si>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</si>
  <si>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</si>
  <si>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</si>
  <si>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</si>
  <si>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</si>
  <si>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</si>
  <si>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</si>
  <si>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</si>
  <si>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</si>
  <si>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</si>
  <si>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</si>
  <si>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</si>
  <si>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</si>
  <si>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</si>
  <si>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</si>
  <si>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</si>
  <si>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</si>
  <si>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</si>
  <si>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</si>
  <si>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</si>
  <si>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</si>
  <si>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</si>
  <si>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</si>
  <si>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</si>
  <si>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</si>
  <si>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</si>
  <si>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</si>
  <si>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</si>
  <si>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</si>
  <si>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</si>
  <si>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</si>
  <si>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</si>
  <si>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</si>
  <si>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</si>
  <si>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</si>
  <si>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</si>
  <si>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</si>
  <si>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</si>
  <si>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</si>
  <si>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</si>
  <si>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</si>
  <si>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</si>
  <si>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</si>
  <si>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</si>
  <si>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</si>
  <si>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</si>
  <si>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</si>
  <si>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</si>
  <si>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</si>
  <si>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</si>
  <si>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</si>
  <si>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</si>
  <si>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</si>
  <si>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</si>
  <si>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</si>
  <si>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</si>
  <si>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</si>
  <si>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</si>
  <si>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</si>
  <si>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</si>
  <si>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</si>
  <si>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</si>
  <si>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</si>
  <si>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</si>
  <si>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</si>
  <si>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</si>
  <si>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</si>
  <si>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</si>
  <si>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</si>
  <si>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</si>
  <si>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</si>
  <si>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</si>
  <si>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</si>
  <si>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</si>
  <si>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</si>
  <si>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</si>
  <si>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</si>
  <si>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</si>
  <si>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</si>
  <si>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</si>
  <si>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</si>
  <si>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</si>
  <si>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</si>
  <si>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</si>
  <si>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</si>
  <si>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</si>
  <si>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</si>
  <si>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</si>
  <si>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</si>
  <si>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</si>
  <si>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</si>
  <si>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</si>
  <si>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</si>
  <si>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</si>
  <si>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</si>
  <si>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</si>
  <si>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</si>
  <si>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</si>
  <si>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</si>
  <si>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</si>
  <si>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</si>
  <si>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</si>
  <si>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</si>
  <si>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</si>
  <si>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</si>
  <si>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</si>
  <si>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</si>
  <si>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</si>
  <si>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</si>
  <si>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</si>
  <si>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</si>
  <si>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</si>
  <si>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</si>
  <si>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</si>
  <si>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</si>
  <si>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</si>
  <si>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</si>
  <si>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</si>
  <si>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</si>
  <si>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</si>
  <si>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</si>
  <si>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</si>
  <si>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</si>
  <si>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</si>
  <si>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</si>
  <si>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</si>
  <si>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</si>
  <si>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</si>
  <si>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</si>
  <si>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</si>
  <si>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</si>
  <si>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</si>
  <si>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</si>
  <si>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</si>
  <si>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</si>
  <si>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</si>
  <si>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</si>
  <si>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</si>
  <si>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</si>
  <si>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</si>
  <si>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</si>
  <si>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</si>
  <si>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</si>
  <si>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</si>
  <si>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</si>
  <si>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</si>
  <si>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</si>
  <si>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</si>
  <si>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</si>
  <si>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</si>
  <si>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</si>
  <si>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</si>
  <si>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</si>
  <si>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</si>
  <si>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</si>
  <si>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</si>
  <si>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</si>
  <si>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</si>
  <si>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</si>
  <si>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</si>
  <si>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</si>
  <si>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</si>
  <si>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</si>
  <si>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</si>
  <si>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</si>
  <si>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</si>
  <si>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</si>
  <si>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</si>
  <si>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</si>
  <si>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</si>
  <si>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</si>
  <si>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</si>
  <si>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</si>
  <si>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</si>
  <si>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</si>
  <si>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</si>
  <si>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</si>
  <si>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</si>
  <si>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</si>
  <si>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</si>
  <si>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</si>
  <si>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</si>
  <si>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</si>
  <si>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</si>
  <si>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</si>
  <si>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</si>
  <si>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</si>
  <si>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</si>
  <si>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</si>
  <si>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</si>
  <si>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</si>
  <si>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</si>
  <si>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</si>
  <si>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</si>
  <si>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</si>
  <si>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</si>
  <si>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</si>
  <si>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</si>
  <si>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</si>
  <si>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</si>
  <si>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</si>
  <si>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</si>
  <si>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</si>
  <si>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</si>
  <si>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</si>
  <si>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</si>
  <si>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</si>
  <si>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</si>
  <si>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</si>
  <si>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</si>
  <si>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</si>
  <si>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</si>
  <si>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</si>
  <si>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</si>
  <si>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</si>
  <si>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</si>
  <si>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</si>
  <si>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</si>
  <si>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</si>
  <si>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</si>
  <si>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</si>
  <si>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</si>
  <si>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</si>
  <si>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</si>
  <si>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</si>
  <si>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</si>
  <si>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</si>
  <si>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</si>
  <si>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</si>
  <si>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</si>
  <si>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</si>
  <si>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</si>
  <si>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</si>
  <si>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</si>
  <si>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</si>
  <si>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</si>
  <si>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</si>
  <si>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</si>
  <si>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</si>
  <si>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</si>
  <si>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</si>
  <si>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</si>
  <si>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</si>
  <si>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</si>
  <si>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</si>
  <si>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</si>
  <si>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</si>
  <si>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</si>
  <si>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</si>
  <si>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</si>
  <si>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</si>
  <si>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</si>
  <si>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</si>
  <si>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</si>
  <si>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</si>
  <si>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</si>
  <si>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</si>
  <si>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</si>
  <si>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</si>
  <si>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</si>
  <si>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</si>
  <si>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国有资本经营预算支出合计</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</si>
  <si>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</si>
  <si>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</si>
  <si>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</si>
  <si>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</si>
  <si>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</si>
  <si>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</si>
  <si>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</si>
  <si>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</si>
  <si>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</si>
  <si>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</si>
  <si>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</si>
  <si>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</si>
  <si>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</si>
  <si>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</si>
  <si>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</si>
  <si>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</si>
  <si>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</si>
  <si>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</si>
  <si>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</si>
  <si>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</si>
  <si>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</si>
  <si>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</si>
  <si>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</si>
  <si>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</si>
  <si>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</si>
  <si>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</si>
  <si>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</si>
  <si>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</si>
  <si>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</si>
  <si>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 xml:space="preserve">  债务还本支出</t>
  </si>
  <si>
    <t xml:space="preserve">    中央政府国内债务还本支出</t>
  </si>
  <si>
    <t xml:space="preserve">    中央政府国外债务还本支出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</si>
  <si>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</si>
  <si>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</si>
  <si>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</si>
  <si>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</si>
  <si>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</si>
  <si>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地方政府专项债务还本支出</t>
  </si>
  <si>
    <t xml:space="preserve">      海南省高等级公路车辆通行附加费债务还本支出</t>
  </si>
  <si>
    <t xml:space="preserve">      港口建设费债务还本支出</t>
  </si>
  <si>
    <t xml:space="preserve">      国家电影事业发展专项资金债务还本支出</t>
  </si>
  <si>
    <t xml:space="preserve">      国有土地使用权出让金债务还本支出</t>
  </si>
  <si>
    <t xml:space="preserve">      农业土地开发资金债务还本支出</t>
  </si>
  <si>
    <t xml:space="preserve">      大中型水库库区基金债务还本支出</t>
  </si>
  <si>
    <t xml:space="preserve">      城市基础设施配套费债务还本支出</t>
  </si>
  <si>
    <t xml:space="preserve">      小型水库移民扶助基金债务还本支出</t>
  </si>
  <si>
    <t xml:space="preserve">      国家重大水利工程建设基金债务还本支出</t>
  </si>
  <si>
    <t xml:space="preserve">      车辆通行费债务还本支出</t>
  </si>
  <si>
    <t xml:space="preserve">      污水处理费债务还本支出</t>
  </si>
  <si>
    <t xml:space="preserve">      土地储备专项债券还本支出</t>
  </si>
  <si>
    <t xml:space="preserve">      政府收费公路专项债券还本支出</t>
  </si>
  <si>
    <t xml:space="preserve">      棚户区改造专项债券还本支出</t>
  </si>
  <si>
    <t xml:space="preserve">      其他地方自行试点项目收益专项债券还本支出</t>
  </si>
  <si>
    <t xml:space="preserve">      其他政府性基金债务还本支出</t>
  </si>
</sst>
</file>

<file path=xl/styles.xml><?xml version="1.0" encoding="utf-8"?>
<styleSheet xmlns="http://schemas.openxmlformats.org/spreadsheetml/2006/main">
  <numFmts count="4">
    <numFmt numFmtId="176" formatCode="&quot;￥&quot;* _-#,##0.00;&quot;￥&quot;* \-#,##0.00;&quot;￥&quot;* _-&quot;-&quot;??;@"/>
    <numFmt numFmtId="177" formatCode="&quot;￥&quot;* _-#,##0;&quot;￥&quot;* \-#,##0;&quot;￥&quot;* _-&quot;-&quot;;@"/>
    <numFmt numFmtId="178" formatCode="* #,##0;* \-#,##0;* &quot;-&quot;;@"/>
    <numFmt numFmtId="179" formatCode="* #,##0.00;* \-#,##0.00;* &quot;-&quot;??;@"/>
  </numFmts>
  <fonts count="24">
    <font>
      <sz val="12"/>
      <name val="宋体"/>
      <charset val="134"/>
    </font>
    <font>
      <b/>
      <sz val="20"/>
      <name val="宋体"/>
      <charset val="134"/>
    </font>
    <font>
      <sz val="10"/>
      <name val="宋体"/>
      <charset val="134"/>
    </font>
    <font>
      <b/>
      <sz val="10"/>
      <name val="宋体"/>
      <charset val="134"/>
    </font>
    <font>
      <b/>
      <sz val="10"/>
      <name val="Arial"/>
      <charset val="0"/>
    </font>
    <font>
      <sz val="11"/>
      <color theme="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3F3F76"/>
      <name val="宋体"/>
      <charset val="134"/>
      <scheme val="minor"/>
    </font>
    <font>
      <sz val="11"/>
      <color theme="1"/>
      <name val="宋体"/>
      <charset val="134"/>
      <scheme val="minor"/>
    </font>
    <font>
      <b/>
      <sz val="11"/>
      <color theme="1"/>
      <name val="宋体"/>
      <charset val="134"/>
      <scheme val="minor"/>
    </font>
    <font>
      <b/>
      <sz val="15"/>
      <color theme="3"/>
      <name val="宋体"/>
      <charset val="134"/>
      <scheme val="minor"/>
    </font>
    <font>
      <sz val="11"/>
      <color rgb="FFFF0000"/>
      <name val="宋体"/>
      <charset val="134"/>
      <scheme val="minor"/>
    </font>
    <font>
      <b/>
      <sz val="11"/>
      <color rgb="FF3F3F3F"/>
      <name val="宋体"/>
      <charset val="134"/>
      <scheme val="minor"/>
    </font>
    <font>
      <sz val="11"/>
      <color rgb="FFFA7D00"/>
      <name val="宋体"/>
      <charset val="134"/>
      <scheme val="minor"/>
    </font>
    <font>
      <sz val="11"/>
      <color rgb="FF9C0006"/>
      <name val="宋体"/>
      <charset val="134"/>
      <scheme val="minor"/>
    </font>
    <font>
      <sz val="11"/>
      <color rgb="FF9C6500"/>
      <name val="宋体"/>
      <charset val="134"/>
      <scheme val="minor"/>
    </font>
    <font>
      <b/>
      <sz val="11"/>
      <color theme="0"/>
      <name val="宋体"/>
      <charset val="134"/>
      <scheme val="minor"/>
    </font>
    <font>
      <u/>
      <sz val="11"/>
      <color rgb="FF0000FF"/>
      <name val="宋体"/>
      <charset val="134"/>
      <scheme val="minor"/>
    </font>
    <font>
      <sz val="11"/>
      <color rgb="FF006100"/>
      <name val="宋体"/>
      <charset val="134"/>
      <scheme val="minor"/>
    </font>
    <font>
      <b/>
      <sz val="18"/>
      <color theme="3"/>
      <name val="宋体"/>
      <charset val="134"/>
      <scheme val="major"/>
    </font>
    <font>
      <b/>
      <sz val="11"/>
      <color rgb="FFFA7D00"/>
      <name val="宋体"/>
      <charset val="134"/>
      <scheme val="minor"/>
    </font>
    <font>
      <b/>
      <sz val="13"/>
      <color theme="3"/>
      <name val="宋体"/>
      <charset val="134"/>
      <scheme val="minor"/>
    </font>
  </fonts>
  <fills count="38">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8" tint="0.399975585192419"/>
        <bgColor indexed="64"/>
      </patternFill>
    </fill>
    <fill>
      <patternFill patternType="solid">
        <fgColor theme="7"/>
        <bgColor indexed="64"/>
      </patternFill>
    </fill>
    <fill>
      <patternFill patternType="solid">
        <fgColor theme="4"/>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medium">
        <color theme="4" tint="0.399975585192419"/>
      </bottom>
      <diagonal/>
    </border>
  </borders>
  <cellStyleXfs count="49">
    <xf numFmtId="0" fontId="0" fillId="0" borderId="0"/>
    <xf numFmtId="177" fontId="4" fillId="0" borderId="0" applyFont="0" applyFill="0" applyBorder="0" applyAlignment="0" applyProtection="0"/>
    <xf numFmtId="0" fontId="10" fillId="15" borderId="0" applyNumberFormat="0" applyBorder="0" applyAlignment="0" applyProtection="0">
      <alignment vertical="center"/>
    </xf>
    <xf numFmtId="0" fontId="9" fillId="11" borderId="10" applyNumberFormat="0" applyAlignment="0" applyProtection="0">
      <alignment vertical="center"/>
    </xf>
    <xf numFmtId="176" fontId="4" fillId="0" borderId="0" applyFont="0" applyFill="0" applyBorder="0" applyAlignment="0" applyProtection="0"/>
    <xf numFmtId="178" fontId="4" fillId="0" borderId="0" applyFont="0" applyFill="0" applyBorder="0" applyAlignment="0" applyProtection="0"/>
    <xf numFmtId="0" fontId="10" fillId="18" borderId="0" applyNumberFormat="0" applyBorder="0" applyAlignment="0" applyProtection="0">
      <alignment vertical="center"/>
    </xf>
    <xf numFmtId="0" fontId="16" fillId="19" borderId="0" applyNumberFormat="0" applyBorder="0" applyAlignment="0" applyProtection="0">
      <alignment vertical="center"/>
    </xf>
    <xf numFmtId="179" fontId="4" fillId="0" borderId="0" applyFont="0" applyFill="0" applyBorder="0" applyAlignment="0" applyProtection="0"/>
    <xf numFmtId="0" fontId="5" fillId="23" borderId="0" applyNumberFormat="0" applyBorder="0" applyAlignment="0" applyProtection="0">
      <alignment vertical="center"/>
    </xf>
    <xf numFmtId="0" fontId="19" fillId="0" borderId="0" applyNumberFormat="0" applyFill="0" applyBorder="0" applyAlignment="0" applyProtection="0">
      <alignment vertical="center"/>
    </xf>
    <xf numFmtId="9" fontId="4" fillId="0" borderId="0" applyFont="0" applyFill="0" applyBorder="0" applyAlignment="0" applyProtection="0"/>
    <xf numFmtId="0" fontId="8" fillId="0" borderId="0" applyNumberFormat="0" applyFill="0" applyBorder="0" applyAlignment="0" applyProtection="0">
      <alignment vertical="center"/>
    </xf>
    <xf numFmtId="0" fontId="0" fillId="17" borderId="14" applyNumberFormat="0" applyFont="0" applyAlignment="0" applyProtection="0">
      <alignment vertical="center"/>
    </xf>
    <xf numFmtId="0" fontId="5" fillId="10" borderId="0" applyNumberFormat="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12" applyNumberFormat="0" applyFill="0" applyAlignment="0" applyProtection="0">
      <alignment vertical="center"/>
    </xf>
    <xf numFmtId="0" fontId="23" fillId="0" borderId="17" applyNumberFormat="0" applyFill="0" applyAlignment="0" applyProtection="0">
      <alignment vertical="center"/>
    </xf>
    <xf numFmtId="0" fontId="5" fillId="29" borderId="0" applyNumberFormat="0" applyBorder="0" applyAlignment="0" applyProtection="0">
      <alignment vertical="center"/>
    </xf>
    <xf numFmtId="0" fontId="7" fillId="0" borderId="18" applyNumberFormat="0" applyFill="0" applyAlignment="0" applyProtection="0">
      <alignment vertical="center"/>
    </xf>
    <xf numFmtId="0" fontId="5" fillId="28" borderId="0" applyNumberFormat="0" applyBorder="0" applyAlignment="0" applyProtection="0">
      <alignment vertical="center"/>
    </xf>
    <xf numFmtId="0" fontId="14" fillId="16" borderId="13" applyNumberFormat="0" applyAlignment="0" applyProtection="0">
      <alignment vertical="center"/>
    </xf>
    <xf numFmtId="0" fontId="22" fillId="16" borderId="10" applyNumberFormat="0" applyAlignment="0" applyProtection="0">
      <alignment vertical="center"/>
    </xf>
    <xf numFmtId="0" fontId="18" fillId="22" borderId="16" applyNumberFormat="0" applyAlignment="0" applyProtection="0">
      <alignment vertical="center"/>
    </xf>
    <xf numFmtId="0" fontId="10" fillId="27" borderId="0" applyNumberFormat="0" applyBorder="0" applyAlignment="0" applyProtection="0">
      <alignment vertical="center"/>
    </xf>
    <xf numFmtId="0" fontId="5" fillId="14" borderId="0" applyNumberFormat="0" applyBorder="0" applyAlignment="0" applyProtection="0">
      <alignment vertical="center"/>
    </xf>
    <xf numFmtId="0" fontId="15" fillId="0" borderId="15" applyNumberFormat="0" applyFill="0" applyAlignment="0" applyProtection="0">
      <alignment vertical="center"/>
    </xf>
    <xf numFmtId="0" fontId="11" fillId="0" borderId="11" applyNumberFormat="0" applyFill="0" applyAlignment="0" applyProtection="0">
      <alignment vertical="center"/>
    </xf>
    <xf numFmtId="0" fontId="20" fillId="24" borderId="0" applyNumberFormat="0" applyBorder="0" applyAlignment="0" applyProtection="0">
      <alignment vertical="center"/>
    </xf>
    <xf numFmtId="0" fontId="17" fillId="21" borderId="0" applyNumberFormat="0" applyBorder="0" applyAlignment="0" applyProtection="0">
      <alignment vertical="center"/>
    </xf>
    <xf numFmtId="0" fontId="10" fillId="33" borderId="0" applyNumberFormat="0" applyBorder="0" applyAlignment="0" applyProtection="0">
      <alignment vertical="center"/>
    </xf>
    <xf numFmtId="0" fontId="5" fillId="9"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32" borderId="0" applyNumberFormat="0" applyBorder="0" applyAlignment="0" applyProtection="0">
      <alignment vertical="center"/>
    </xf>
    <xf numFmtId="0" fontId="10" fillId="26" borderId="0" applyNumberFormat="0" applyBorder="0" applyAlignment="0" applyProtection="0">
      <alignment vertical="center"/>
    </xf>
    <xf numFmtId="0" fontId="5" fillId="37" borderId="0" applyNumberFormat="0" applyBorder="0" applyAlignment="0" applyProtection="0">
      <alignment vertical="center"/>
    </xf>
    <xf numFmtId="0" fontId="5" fillId="8" borderId="0" applyNumberFormat="0" applyBorder="0" applyAlignment="0" applyProtection="0">
      <alignment vertical="center"/>
    </xf>
    <xf numFmtId="0" fontId="10" fillId="12" borderId="0" applyNumberFormat="0" applyBorder="0" applyAlignment="0" applyProtection="0">
      <alignment vertical="center"/>
    </xf>
    <xf numFmtId="0" fontId="10" fillId="36" borderId="0" applyNumberFormat="0" applyBorder="0" applyAlignment="0" applyProtection="0">
      <alignment vertical="center"/>
    </xf>
    <xf numFmtId="0" fontId="5" fillId="35" borderId="0" applyNumberFormat="0" applyBorder="0" applyAlignment="0" applyProtection="0">
      <alignment vertical="center"/>
    </xf>
    <xf numFmtId="0" fontId="10" fillId="31" borderId="0" applyNumberFormat="0" applyBorder="0" applyAlignment="0" applyProtection="0">
      <alignment vertical="center"/>
    </xf>
    <xf numFmtId="0" fontId="5" fillId="7" borderId="0" applyNumberFormat="0" applyBorder="0" applyAlignment="0" applyProtection="0">
      <alignment vertical="center"/>
    </xf>
    <xf numFmtId="0" fontId="5" fillId="34" borderId="0" applyNumberFormat="0" applyBorder="0" applyAlignment="0" applyProtection="0">
      <alignment vertical="center"/>
    </xf>
    <xf numFmtId="0" fontId="10" fillId="30" borderId="0" applyNumberFormat="0" applyBorder="0" applyAlignment="0" applyProtection="0">
      <alignment vertical="center"/>
    </xf>
    <xf numFmtId="0" fontId="5" fillId="25" borderId="0" applyNumberFormat="0" applyBorder="0" applyAlignment="0" applyProtection="0">
      <alignment vertical="center"/>
    </xf>
  </cellStyleXfs>
  <cellXfs count="40">
    <xf numFmtId="0" fontId="0" fillId="0" borderId="0" xfId="0"/>
    <xf numFmtId="0" fontId="0" fillId="2" borderId="0" xfId="0" applyFill="1" applyProtection="1">
      <protection locked="0"/>
    </xf>
    <xf numFmtId="0" fontId="0" fillId="0" borderId="0" xfId="0" applyProtection="1">
      <protection locked="0"/>
    </xf>
    <xf numFmtId="4" fontId="0" fillId="2" borderId="0" xfId="0" applyNumberFormat="1" applyFill="1" applyProtection="1">
      <protection locked="0"/>
    </xf>
    <xf numFmtId="0" fontId="1" fillId="3" borderId="0" xfId="0" applyNumberFormat="1" applyFont="1" applyFill="1" applyAlignment="1" applyProtection="1">
      <alignment horizontal="center" vertical="center"/>
      <protection locked="0"/>
    </xf>
    <xf numFmtId="4" fontId="1" fillId="3" borderId="0" xfId="0" applyNumberFormat="1" applyFont="1" applyFill="1" applyAlignment="1" applyProtection="1">
      <alignment horizontal="center" vertical="center"/>
      <protection locked="0"/>
    </xf>
    <xf numFmtId="0" fontId="2" fillId="0" borderId="0" xfId="0" applyFont="1" applyFill="1" applyAlignment="1" applyProtection="1">
      <alignment horizontal="left" vertical="center"/>
      <protection locked="0"/>
    </xf>
    <xf numFmtId="4" fontId="2" fillId="0" borderId="0" xfId="0" applyNumberFormat="1" applyFont="1" applyAlignment="1" applyProtection="1">
      <alignment horizontal="left" vertical="center"/>
      <protection locked="0"/>
    </xf>
    <xf numFmtId="0" fontId="2" fillId="2" borderId="0" xfId="0" applyFont="1" applyFill="1" applyAlignment="1" applyProtection="1">
      <alignment horizontal="left" vertical="center"/>
      <protection locked="0"/>
    </xf>
    <xf numFmtId="4" fontId="2" fillId="3" borderId="0" xfId="0" applyNumberFormat="1" applyFont="1" applyFill="1" applyAlignment="1" applyProtection="1">
      <alignment horizontal="right" vertical="center"/>
      <protection locked="0"/>
    </xf>
    <xf numFmtId="0" fontId="3" fillId="3" borderId="1" xfId="0" applyNumberFormat="1" applyFont="1" applyFill="1" applyBorder="1" applyAlignment="1" applyProtection="1">
      <alignment horizontal="center" vertical="center"/>
      <protection locked="0"/>
    </xf>
    <xf numFmtId="4" fontId="3" fillId="3" borderId="2" xfId="0" applyNumberFormat="1" applyFont="1" applyFill="1" applyBorder="1" applyAlignment="1" applyProtection="1">
      <alignment horizontal="center" vertical="center"/>
      <protection locked="0"/>
    </xf>
    <xf numFmtId="0" fontId="2" fillId="3" borderId="3" xfId="0" applyNumberFormat="1" applyFont="1" applyFill="1" applyBorder="1" applyAlignment="1" applyProtection="1">
      <alignment horizontal="left" vertical="center"/>
    </xf>
    <xf numFmtId="0" fontId="3" fillId="3" borderId="4" xfId="0" applyNumberFormat="1" applyFont="1" applyFill="1" applyBorder="1" applyAlignment="1" applyProtection="1">
      <alignment horizontal="left" vertical="center"/>
    </xf>
    <xf numFmtId="4" fontId="2" fillId="3" borderId="1" xfId="0" applyNumberFormat="1" applyFont="1" applyFill="1" applyBorder="1" applyAlignment="1" applyProtection="1">
      <alignment horizontal="right" vertical="center"/>
    </xf>
    <xf numFmtId="4" fontId="2" fillId="3" borderId="5" xfId="0" applyNumberFormat="1" applyFont="1" applyFill="1" applyBorder="1" applyAlignment="1" applyProtection="1">
      <alignment horizontal="right" vertical="center"/>
    </xf>
    <xf numFmtId="0" fontId="2" fillId="4" borderId="3" xfId="0" applyNumberFormat="1" applyFont="1" applyFill="1" applyBorder="1" applyAlignment="1" applyProtection="1">
      <alignment horizontal="left" vertical="center"/>
    </xf>
    <xf numFmtId="0" fontId="3" fillId="4" borderId="4" xfId="0" applyNumberFormat="1" applyFont="1" applyFill="1" applyBorder="1" applyAlignment="1" applyProtection="1">
      <alignment horizontal="left" vertical="center"/>
    </xf>
    <xf numFmtId="4" fontId="2" fillId="5" borderId="1" xfId="0" applyNumberFormat="1" applyFont="1" applyFill="1" applyBorder="1" applyAlignment="1" applyProtection="1">
      <alignment horizontal="right" vertical="center"/>
    </xf>
    <xf numFmtId="0" fontId="2" fillId="4" borderId="4" xfId="0" applyNumberFormat="1" applyFont="1" applyFill="1" applyBorder="1" applyAlignment="1" applyProtection="1">
      <alignment horizontal="left" vertical="center"/>
    </xf>
    <xf numFmtId="4" fontId="2" fillId="6" borderId="1" xfId="0" applyNumberFormat="1" applyFont="1" applyFill="1" applyBorder="1" applyAlignment="1" applyProtection="1">
      <alignment horizontal="right" vertical="center"/>
      <protection locked="0"/>
    </xf>
    <xf numFmtId="0" fontId="2" fillId="3" borderId="4" xfId="0" applyNumberFormat="1" applyFont="1" applyFill="1" applyBorder="1" applyAlignment="1" applyProtection="1">
      <alignment horizontal="left" vertical="center"/>
    </xf>
    <xf numFmtId="4" fontId="2" fillId="3" borderId="1" xfId="0" applyNumberFormat="1" applyFont="1" applyFill="1" applyBorder="1" applyAlignment="1" applyProtection="1">
      <alignment horizontal="right" vertical="center"/>
      <protection locked="0"/>
    </xf>
    <xf numFmtId="0" fontId="2" fillId="4" borderId="6" xfId="0" applyNumberFormat="1" applyFont="1" applyFill="1" applyBorder="1" applyAlignment="1" applyProtection="1">
      <alignment horizontal="left" vertical="center"/>
    </xf>
    <xf numFmtId="0" fontId="2" fillId="4" borderId="7" xfId="0" applyNumberFormat="1" applyFont="1" applyFill="1" applyBorder="1" applyAlignment="1" applyProtection="1">
      <alignment horizontal="left" vertical="center"/>
    </xf>
    <xf numFmtId="4" fontId="2" fillId="6" borderId="5" xfId="0" applyNumberFormat="1" applyFont="1" applyFill="1" applyBorder="1" applyAlignment="1" applyProtection="1">
      <alignment horizontal="right" vertical="center"/>
      <protection locked="0"/>
    </xf>
    <xf numFmtId="0" fontId="3" fillId="4" borderId="7" xfId="0" applyNumberFormat="1" applyFont="1" applyFill="1" applyBorder="1" applyAlignment="1" applyProtection="1">
      <alignment horizontal="left" vertical="center"/>
    </xf>
    <xf numFmtId="4" fontId="2" fillId="5" borderId="5" xfId="0" applyNumberFormat="1" applyFont="1" applyFill="1" applyBorder="1" applyAlignment="1" applyProtection="1">
      <alignment horizontal="right" vertical="center"/>
    </xf>
    <xf numFmtId="0" fontId="2" fillId="4" borderId="1" xfId="0" applyNumberFormat="1" applyFont="1" applyFill="1" applyBorder="1" applyAlignment="1" applyProtection="1">
      <alignment horizontal="left" vertical="center"/>
    </xf>
    <xf numFmtId="0" fontId="2" fillId="4" borderId="8" xfId="0" applyNumberFormat="1" applyFont="1" applyFill="1" applyBorder="1" applyAlignment="1" applyProtection="1">
      <alignment horizontal="left" vertical="center"/>
    </xf>
    <xf numFmtId="0" fontId="2" fillId="4" borderId="9" xfId="0" applyNumberFormat="1" applyFont="1" applyFill="1" applyBorder="1" applyAlignment="1" applyProtection="1">
      <alignment horizontal="left" vertical="center"/>
    </xf>
    <xf numFmtId="4" fontId="2" fillId="6" borderId="8" xfId="0" applyNumberFormat="1" applyFont="1" applyFill="1" applyBorder="1" applyAlignment="1" applyProtection="1">
      <alignment horizontal="right" vertical="center"/>
      <protection locked="0"/>
    </xf>
    <xf numFmtId="0" fontId="2" fillId="3" borderId="1" xfId="0" applyNumberFormat="1" applyFont="1" applyFill="1" applyBorder="1" applyAlignment="1" applyProtection="1">
      <alignment horizontal="left" vertical="center"/>
    </xf>
    <xf numFmtId="0" fontId="2" fillId="4" borderId="1" xfId="0" applyNumberFormat="1" applyFont="1" applyFill="1" applyBorder="1" applyAlignment="1" applyProtection="1">
      <alignment horizontal="left" vertical="center"/>
      <protection locked="0"/>
    </xf>
    <xf numFmtId="0" fontId="2" fillId="4" borderId="4" xfId="0" applyNumberFormat="1" applyFont="1" applyFill="1" applyBorder="1" applyAlignment="1" applyProtection="1">
      <alignment horizontal="left" vertical="center"/>
      <protection locked="0"/>
    </xf>
    <xf numFmtId="4" fontId="3" fillId="4" borderId="2" xfId="0" applyNumberFormat="1" applyFont="1" applyFill="1" applyBorder="1" applyAlignment="1" applyProtection="1">
      <alignment horizontal="center" vertical="center"/>
      <protection locked="0"/>
    </xf>
    <xf numFmtId="4" fontId="2" fillId="6" borderId="2" xfId="0" applyNumberFormat="1" applyFont="1" applyFill="1" applyBorder="1" applyAlignment="1" applyProtection="1">
      <alignment horizontal="right" vertical="center"/>
      <protection locked="0"/>
    </xf>
    <xf numFmtId="4" fontId="2" fillId="4" borderId="1" xfId="0" applyNumberFormat="1" applyFont="1" applyFill="1" applyBorder="1" applyAlignment="1" applyProtection="1">
      <alignment horizontal="right" vertical="center"/>
      <protection locked="0"/>
    </xf>
    <xf numFmtId="0" fontId="3" fillId="4" borderId="4" xfId="0" applyNumberFormat="1" applyFont="1" applyFill="1" applyBorder="1" applyAlignment="1" applyProtection="1">
      <alignment vertical="center"/>
    </xf>
    <xf numFmtId="0" fontId="2" fillId="4" borderId="4"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99"/>
      <color rgb="0099CCFF"/>
      <color rgb="00C0C0C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657"/>
  <sheetViews>
    <sheetView tabSelected="1" workbookViewId="0">
      <selection activeCell="F27" sqref="F27"/>
    </sheetView>
  </sheetViews>
  <sheetFormatPr defaultColWidth="9" defaultRowHeight="14.25" outlineLevelCol="2"/>
  <cols>
    <col min="1" max="1" width="9" style="1"/>
    <col min="2" max="2" width="52.25" style="1" customWidth="1"/>
    <col min="3" max="3" width="23.75" style="3" customWidth="1"/>
    <col min="4" max="16384" width="9" style="1"/>
  </cols>
  <sheetData>
    <row r="1" s="1" customFormat="1" ht="25.5" spans="1:3">
      <c r="A1" s="4" t="s">
        <v>0</v>
      </c>
      <c r="B1" s="4"/>
      <c r="C1" s="5"/>
    </row>
    <row r="2" s="2" customFormat="1" hidden="1" spans="1:3">
      <c r="A2" s="6"/>
      <c r="B2" s="6"/>
      <c r="C2" s="7"/>
    </row>
    <row r="3" s="1" customFormat="1" spans="1:3">
      <c r="A3" s="8"/>
      <c r="B3" s="8"/>
      <c r="C3" s="9" t="s">
        <v>1</v>
      </c>
    </row>
    <row r="4" s="1" customFormat="1" spans="1:3">
      <c r="A4" s="10" t="s">
        <v>2</v>
      </c>
      <c r="B4" s="10" t="s">
        <v>3</v>
      </c>
      <c r="C4" s="11" t="s">
        <v>4</v>
      </c>
    </row>
    <row r="5" s="1" customFormat="1" spans="1:3">
      <c r="A5" s="12"/>
      <c r="B5" s="13" t="s">
        <v>5</v>
      </c>
      <c r="C5" s="14">
        <f>C6+C250+C290+C309+C400+C454+C508+C565+C686+C758+C836+C859+C970+C1034+C1100+C1120+C1149+C1159+C1204+C1224+C1277+C1334+C1337+C1345</f>
        <v>2367.71</v>
      </c>
    </row>
    <row r="6" s="1" customFormat="1" spans="1:3">
      <c r="A6" s="12">
        <v>201</v>
      </c>
      <c r="B6" s="13" t="s">
        <v>6</v>
      </c>
      <c r="C6" s="15">
        <f>C7+C19+C28+C39+C50+C61+C72+C84+C93+C106+C116+C125+C136+C149+C156+C164+C170+C177+C184+C191+C198+C205+C213+C219+C225+C232+C247</f>
        <v>573.61</v>
      </c>
    </row>
    <row r="7" s="2" customFormat="1" hidden="1" spans="1:3">
      <c r="A7" s="16">
        <v>20101</v>
      </c>
      <c r="B7" s="17" t="s">
        <v>7</v>
      </c>
      <c r="C7" s="18">
        <f>SUM(C8:C18)</f>
        <v>0</v>
      </c>
    </row>
    <row r="8" s="2" customFormat="1" hidden="1" spans="1:3">
      <c r="A8" s="16">
        <v>2010101</v>
      </c>
      <c r="B8" s="19" t="s">
        <v>8</v>
      </c>
      <c r="C8" s="20"/>
    </row>
    <row r="9" s="2" customFormat="1" hidden="1" spans="1:3">
      <c r="A9" s="16">
        <v>2010102</v>
      </c>
      <c r="B9" s="19" t="s">
        <v>9</v>
      </c>
      <c r="C9" s="20"/>
    </row>
    <row r="10" s="2" customFormat="1" hidden="1" spans="1:3">
      <c r="A10" s="16">
        <v>2010103</v>
      </c>
      <c r="B10" s="19" t="s">
        <v>10</v>
      </c>
      <c r="C10" s="20"/>
    </row>
    <row r="11" s="2" customFormat="1" hidden="1" spans="1:3">
      <c r="A11" s="16">
        <v>2010104</v>
      </c>
      <c r="B11" s="19" t="s">
        <v>11</v>
      </c>
      <c r="C11" s="20"/>
    </row>
    <row r="12" s="2" customFormat="1" hidden="1" spans="1:3">
      <c r="A12" s="16">
        <v>2010105</v>
      </c>
      <c r="B12" s="19" t="s">
        <v>12</v>
      </c>
      <c r="C12" s="20"/>
    </row>
    <row r="13" s="2" customFormat="1" hidden="1" spans="1:3">
      <c r="A13" s="16">
        <v>2010106</v>
      </c>
      <c r="B13" s="19" t="s">
        <v>13</v>
      </c>
      <c r="C13" s="20"/>
    </row>
    <row r="14" s="2" customFormat="1" hidden="1" spans="1:3">
      <c r="A14" s="16">
        <v>2010107</v>
      </c>
      <c r="B14" s="19" t="s">
        <v>14</v>
      </c>
      <c r="C14" s="20"/>
    </row>
    <row r="15" s="2" customFormat="1" hidden="1" spans="1:3">
      <c r="A15" s="16">
        <v>2010108</v>
      </c>
      <c r="B15" s="19" t="s">
        <v>15</v>
      </c>
      <c r="C15" s="20"/>
    </row>
    <row r="16" s="2" customFormat="1" hidden="1" spans="1:3">
      <c r="A16" s="16">
        <v>2010109</v>
      </c>
      <c r="B16" s="19" t="s">
        <v>16</v>
      </c>
      <c r="C16" s="20"/>
    </row>
    <row r="17" s="2" customFormat="1" hidden="1" spans="1:3">
      <c r="A17" s="16">
        <v>2010150</v>
      </c>
      <c r="B17" s="19" t="s">
        <v>17</v>
      </c>
      <c r="C17" s="20"/>
    </row>
    <row r="18" s="2" customFormat="1" hidden="1" spans="1:3">
      <c r="A18" s="16">
        <v>2010199</v>
      </c>
      <c r="B18" s="19" t="s">
        <v>18</v>
      </c>
      <c r="C18" s="20"/>
    </row>
    <row r="19" s="1" customFormat="1" spans="1:3">
      <c r="A19" s="12">
        <v>20102</v>
      </c>
      <c r="B19" s="13" t="s">
        <v>19</v>
      </c>
      <c r="C19" s="14">
        <f>SUM(C20:C27)</f>
        <v>3</v>
      </c>
    </row>
    <row r="20" s="2" customFormat="1" hidden="1" spans="1:3">
      <c r="A20" s="16">
        <v>2010201</v>
      </c>
      <c r="B20" s="19" t="s">
        <v>8</v>
      </c>
      <c r="C20" s="20"/>
    </row>
    <row r="21" s="2" customFormat="1" hidden="1" spans="1:3">
      <c r="A21" s="16">
        <v>2010202</v>
      </c>
      <c r="B21" s="19" t="s">
        <v>9</v>
      </c>
      <c r="C21" s="20"/>
    </row>
    <row r="22" s="2" customFormat="1" hidden="1" spans="1:3">
      <c r="A22" s="16">
        <v>2010203</v>
      </c>
      <c r="B22" s="19" t="s">
        <v>10</v>
      </c>
      <c r="C22" s="20"/>
    </row>
    <row r="23" s="2" customFormat="1" hidden="1" spans="1:3">
      <c r="A23" s="16">
        <v>2010204</v>
      </c>
      <c r="B23" s="19" t="s">
        <v>20</v>
      </c>
      <c r="C23" s="20"/>
    </row>
    <row r="24" s="2" customFormat="1" hidden="1" spans="1:3">
      <c r="A24" s="16">
        <v>2010205</v>
      </c>
      <c r="B24" s="19" t="s">
        <v>21</v>
      </c>
      <c r="C24" s="20"/>
    </row>
    <row r="25" s="2" customFormat="1" hidden="1" spans="1:3">
      <c r="A25" s="16">
        <v>2010206</v>
      </c>
      <c r="B25" s="19" t="s">
        <v>22</v>
      </c>
      <c r="C25" s="20"/>
    </row>
    <row r="26" s="2" customFormat="1" hidden="1" spans="1:3">
      <c r="A26" s="16">
        <v>2010250</v>
      </c>
      <c r="B26" s="19" t="s">
        <v>17</v>
      </c>
      <c r="C26" s="20"/>
    </row>
    <row r="27" s="1" customFormat="1" spans="1:3">
      <c r="A27" s="12">
        <v>2010299</v>
      </c>
      <c r="B27" s="21" t="s">
        <v>23</v>
      </c>
      <c r="C27" s="22">
        <v>3</v>
      </c>
    </row>
    <row r="28" s="1" customFormat="1" spans="1:3">
      <c r="A28" s="12">
        <v>20103</v>
      </c>
      <c r="B28" s="13" t="s">
        <v>24</v>
      </c>
      <c r="C28" s="14">
        <f>SUM(C29:C38)</f>
        <v>525.89</v>
      </c>
    </row>
    <row r="29" s="1" customFormat="1" spans="1:3">
      <c r="A29" s="12">
        <v>2010301</v>
      </c>
      <c r="B29" s="21" t="s">
        <v>8</v>
      </c>
      <c r="C29" s="22">
        <v>495.87</v>
      </c>
    </row>
    <row r="30" s="2" customFormat="1" hidden="1" spans="1:3">
      <c r="A30" s="16">
        <v>2010302</v>
      </c>
      <c r="B30" s="19" t="s">
        <v>9</v>
      </c>
      <c r="C30" s="20"/>
    </row>
    <row r="31" s="2" customFormat="1" hidden="1" spans="1:3">
      <c r="A31" s="16">
        <v>2010303</v>
      </c>
      <c r="B31" s="19" t="s">
        <v>10</v>
      </c>
      <c r="C31" s="20"/>
    </row>
    <row r="32" s="2" customFormat="1" hidden="1" spans="1:3">
      <c r="A32" s="16">
        <v>2010304</v>
      </c>
      <c r="B32" s="19" t="s">
        <v>25</v>
      </c>
      <c r="C32" s="20"/>
    </row>
    <row r="33" s="2" customFormat="1" hidden="1" spans="1:3">
      <c r="A33" s="16">
        <v>2010305</v>
      </c>
      <c r="B33" s="19" t="s">
        <v>26</v>
      </c>
      <c r="C33" s="20"/>
    </row>
    <row r="34" s="2" customFormat="1" hidden="1" spans="1:3">
      <c r="A34" s="16">
        <v>2010306</v>
      </c>
      <c r="B34" s="19" t="s">
        <v>27</v>
      </c>
      <c r="C34" s="20"/>
    </row>
    <row r="35" s="1" customFormat="1" spans="1:3">
      <c r="A35" s="12">
        <v>2010308</v>
      </c>
      <c r="B35" s="21" t="s">
        <v>28</v>
      </c>
      <c r="C35" s="22">
        <v>7.86</v>
      </c>
    </row>
    <row r="36" s="2" customFormat="1" hidden="1" spans="1:3">
      <c r="A36" s="16">
        <v>2010309</v>
      </c>
      <c r="B36" s="19" t="s">
        <v>29</v>
      </c>
      <c r="C36" s="20"/>
    </row>
    <row r="37" s="1" customFormat="1" spans="1:3">
      <c r="A37" s="12">
        <v>2010350</v>
      </c>
      <c r="B37" s="21" t="s">
        <v>17</v>
      </c>
      <c r="C37" s="22">
        <v>2.5</v>
      </c>
    </row>
    <row r="38" s="1" customFormat="1" spans="1:3">
      <c r="A38" s="12">
        <v>2010399</v>
      </c>
      <c r="B38" s="21" t="s">
        <v>30</v>
      </c>
      <c r="C38" s="22">
        <v>19.66</v>
      </c>
    </row>
    <row r="39" s="2" customFormat="1" hidden="1" spans="1:3">
      <c r="A39" s="16">
        <v>20104</v>
      </c>
      <c r="B39" s="17" t="s">
        <v>31</v>
      </c>
      <c r="C39" s="18">
        <f>SUM(C40:C49)</f>
        <v>0</v>
      </c>
    </row>
    <row r="40" s="2" customFormat="1" hidden="1" spans="1:3">
      <c r="A40" s="16">
        <v>2010401</v>
      </c>
      <c r="B40" s="19" t="s">
        <v>8</v>
      </c>
      <c r="C40" s="20"/>
    </row>
    <row r="41" s="2" customFormat="1" hidden="1" spans="1:3">
      <c r="A41" s="16">
        <v>2010402</v>
      </c>
      <c r="B41" s="19" t="s">
        <v>9</v>
      </c>
      <c r="C41" s="20"/>
    </row>
    <row r="42" s="2" customFormat="1" hidden="1" spans="1:3">
      <c r="A42" s="16">
        <v>2010403</v>
      </c>
      <c r="B42" s="19" t="s">
        <v>10</v>
      </c>
      <c r="C42" s="20"/>
    </row>
    <row r="43" s="2" customFormat="1" hidden="1" spans="1:3">
      <c r="A43" s="16">
        <v>2010404</v>
      </c>
      <c r="B43" s="19" t="s">
        <v>32</v>
      </c>
      <c r="C43" s="20"/>
    </row>
    <row r="44" s="2" customFormat="1" hidden="1" spans="1:3">
      <c r="A44" s="16">
        <v>2010405</v>
      </c>
      <c r="B44" s="19" t="s">
        <v>33</v>
      </c>
      <c r="C44" s="20"/>
    </row>
    <row r="45" s="2" customFormat="1" hidden="1" spans="1:3">
      <c r="A45" s="16">
        <v>2010406</v>
      </c>
      <c r="B45" s="19" t="s">
        <v>34</v>
      </c>
      <c r="C45" s="20"/>
    </row>
    <row r="46" s="2" customFormat="1" hidden="1" spans="1:3">
      <c r="A46" s="16">
        <v>2010407</v>
      </c>
      <c r="B46" s="19" t="s">
        <v>35</v>
      </c>
      <c r="C46" s="20"/>
    </row>
    <row r="47" s="2" customFormat="1" hidden="1" spans="1:3">
      <c r="A47" s="16">
        <v>2010408</v>
      </c>
      <c r="B47" s="19" t="s">
        <v>36</v>
      </c>
      <c r="C47" s="20"/>
    </row>
    <row r="48" s="2" customFormat="1" hidden="1" spans="1:3">
      <c r="A48" s="16">
        <v>2010450</v>
      </c>
      <c r="B48" s="19" t="s">
        <v>17</v>
      </c>
      <c r="C48" s="20"/>
    </row>
    <row r="49" s="2" customFormat="1" hidden="1" spans="1:3">
      <c r="A49" s="16">
        <v>2010499</v>
      </c>
      <c r="B49" s="19" t="s">
        <v>37</v>
      </c>
      <c r="C49" s="20"/>
    </row>
    <row r="50" s="2" customFormat="1" hidden="1" spans="1:3">
      <c r="A50" s="16">
        <v>20105</v>
      </c>
      <c r="B50" s="17" t="s">
        <v>38</v>
      </c>
      <c r="C50" s="18">
        <f>SUM(C51:C60)</f>
        <v>0</v>
      </c>
    </row>
    <row r="51" s="2" customFormat="1" hidden="1" spans="1:3">
      <c r="A51" s="16">
        <v>2010501</v>
      </c>
      <c r="B51" s="19" t="s">
        <v>8</v>
      </c>
      <c r="C51" s="20"/>
    </row>
    <row r="52" s="2" customFormat="1" hidden="1" spans="1:3">
      <c r="A52" s="16">
        <v>2010502</v>
      </c>
      <c r="B52" s="19" t="s">
        <v>9</v>
      </c>
      <c r="C52" s="20"/>
    </row>
    <row r="53" s="2" customFormat="1" hidden="1" spans="1:3">
      <c r="A53" s="16">
        <v>2010503</v>
      </c>
      <c r="B53" s="19" t="s">
        <v>10</v>
      </c>
      <c r="C53" s="20"/>
    </row>
    <row r="54" s="2" customFormat="1" hidden="1" spans="1:3">
      <c r="A54" s="16">
        <v>2010504</v>
      </c>
      <c r="B54" s="19" t="s">
        <v>39</v>
      </c>
      <c r="C54" s="20"/>
    </row>
    <row r="55" s="2" customFormat="1" hidden="1" spans="1:3">
      <c r="A55" s="16">
        <v>2010505</v>
      </c>
      <c r="B55" s="19" t="s">
        <v>40</v>
      </c>
      <c r="C55" s="20"/>
    </row>
    <row r="56" s="2" customFormat="1" hidden="1" spans="1:3">
      <c r="A56" s="16">
        <v>2010506</v>
      </c>
      <c r="B56" s="19" t="s">
        <v>41</v>
      </c>
      <c r="C56" s="20"/>
    </row>
    <row r="57" s="2" customFormat="1" hidden="1" spans="1:3">
      <c r="A57" s="16">
        <v>2010507</v>
      </c>
      <c r="B57" s="19" t="s">
        <v>42</v>
      </c>
      <c r="C57" s="20"/>
    </row>
    <row r="58" s="2" customFormat="1" hidden="1" spans="1:3">
      <c r="A58" s="16">
        <v>2010508</v>
      </c>
      <c r="B58" s="19" t="s">
        <v>43</v>
      </c>
      <c r="C58" s="20"/>
    </row>
    <row r="59" s="2" customFormat="1" hidden="1" spans="1:3">
      <c r="A59" s="16">
        <v>2010550</v>
      </c>
      <c r="B59" s="19" t="s">
        <v>17</v>
      </c>
      <c r="C59" s="20"/>
    </row>
    <row r="60" s="2" customFormat="1" hidden="1" spans="1:3">
      <c r="A60" s="16">
        <v>2010599</v>
      </c>
      <c r="B60" s="19" t="s">
        <v>44</v>
      </c>
      <c r="C60" s="20"/>
    </row>
    <row r="61" s="1" customFormat="1" spans="1:3">
      <c r="A61" s="12">
        <v>20106</v>
      </c>
      <c r="B61" s="13" t="s">
        <v>45</v>
      </c>
      <c r="C61" s="14">
        <f>SUM(C62:C71)</f>
        <v>23.2</v>
      </c>
    </row>
    <row r="62" s="2" customFormat="1" hidden="1" spans="1:3">
      <c r="A62" s="16">
        <v>2010601</v>
      </c>
      <c r="B62" s="19" t="s">
        <v>8</v>
      </c>
      <c r="C62" s="20"/>
    </row>
    <row r="63" s="2" customFormat="1" hidden="1" spans="1:3">
      <c r="A63" s="16">
        <v>2010602</v>
      </c>
      <c r="B63" s="19" t="s">
        <v>9</v>
      </c>
      <c r="C63" s="20"/>
    </row>
    <row r="64" s="2" customFormat="1" hidden="1" spans="1:3">
      <c r="A64" s="16">
        <v>2010603</v>
      </c>
      <c r="B64" s="19" t="s">
        <v>10</v>
      </c>
      <c r="C64" s="20"/>
    </row>
    <row r="65" s="2" customFormat="1" hidden="1" spans="1:3">
      <c r="A65" s="16">
        <v>2010604</v>
      </c>
      <c r="B65" s="19" t="s">
        <v>46</v>
      </c>
      <c r="C65" s="20"/>
    </row>
    <row r="66" s="2" customFormat="1" hidden="1" spans="1:3">
      <c r="A66" s="16">
        <v>2010605</v>
      </c>
      <c r="B66" s="19" t="s">
        <v>47</v>
      </c>
      <c r="C66" s="20"/>
    </row>
    <row r="67" s="2" customFormat="1" hidden="1" spans="1:3">
      <c r="A67" s="16">
        <v>2010606</v>
      </c>
      <c r="B67" s="19" t="s">
        <v>48</v>
      </c>
      <c r="C67" s="20"/>
    </row>
    <row r="68" s="2" customFormat="1" hidden="1" spans="1:3">
      <c r="A68" s="16">
        <v>2010607</v>
      </c>
      <c r="B68" s="19" t="s">
        <v>49</v>
      </c>
      <c r="C68" s="20"/>
    </row>
    <row r="69" s="2" customFormat="1" hidden="1" spans="1:3">
      <c r="A69" s="16">
        <v>2010608</v>
      </c>
      <c r="B69" s="19" t="s">
        <v>50</v>
      </c>
      <c r="C69" s="20"/>
    </row>
    <row r="70" s="1" customFormat="1" spans="1:3">
      <c r="A70" s="12">
        <v>2010650</v>
      </c>
      <c r="B70" s="21" t="s">
        <v>17</v>
      </c>
      <c r="C70" s="22">
        <v>23.2</v>
      </c>
    </row>
    <row r="71" s="2" customFormat="1" hidden="1" spans="1:3">
      <c r="A71" s="16">
        <v>2010699</v>
      </c>
      <c r="B71" s="19" t="s">
        <v>51</v>
      </c>
      <c r="C71" s="20"/>
    </row>
    <row r="72" s="2" customFormat="1" hidden="1" spans="1:3">
      <c r="A72" s="16">
        <v>20107</v>
      </c>
      <c r="B72" s="17" t="s">
        <v>52</v>
      </c>
      <c r="C72" s="18">
        <f>SUM(C73:C83)</f>
        <v>0</v>
      </c>
    </row>
    <row r="73" s="2" customFormat="1" hidden="1" spans="1:3">
      <c r="A73" s="16">
        <v>2010701</v>
      </c>
      <c r="B73" s="19" t="s">
        <v>8</v>
      </c>
      <c r="C73" s="20"/>
    </row>
    <row r="74" s="2" customFormat="1" hidden="1" spans="1:3">
      <c r="A74" s="16">
        <v>2010702</v>
      </c>
      <c r="B74" s="19" t="s">
        <v>9</v>
      </c>
      <c r="C74" s="20"/>
    </row>
    <row r="75" s="2" customFormat="1" hidden="1" spans="1:3">
      <c r="A75" s="16">
        <v>2010703</v>
      </c>
      <c r="B75" s="19" t="s">
        <v>10</v>
      </c>
      <c r="C75" s="20"/>
    </row>
    <row r="76" s="2" customFormat="1" hidden="1" spans="1:3">
      <c r="A76" s="16">
        <v>2010704</v>
      </c>
      <c r="B76" s="19" t="s">
        <v>53</v>
      </c>
      <c r="C76" s="20"/>
    </row>
    <row r="77" s="2" customFormat="1" hidden="1" spans="1:3">
      <c r="A77" s="16">
        <v>2010705</v>
      </c>
      <c r="B77" s="19" t="s">
        <v>54</v>
      </c>
      <c r="C77" s="20"/>
    </row>
    <row r="78" s="2" customFormat="1" hidden="1" spans="1:3">
      <c r="A78" s="16">
        <v>2010706</v>
      </c>
      <c r="B78" s="19" t="s">
        <v>55</v>
      </c>
      <c r="C78" s="20"/>
    </row>
    <row r="79" s="2" customFormat="1" hidden="1" spans="1:3">
      <c r="A79" s="16">
        <v>2010707</v>
      </c>
      <c r="B79" s="19" t="s">
        <v>56</v>
      </c>
      <c r="C79" s="20"/>
    </row>
    <row r="80" s="2" customFormat="1" hidden="1" spans="1:3">
      <c r="A80" s="16">
        <v>2010708</v>
      </c>
      <c r="B80" s="19" t="s">
        <v>57</v>
      </c>
      <c r="C80" s="20"/>
    </row>
    <row r="81" s="2" customFormat="1" hidden="1" spans="1:3">
      <c r="A81" s="16">
        <v>2010709</v>
      </c>
      <c r="B81" s="19" t="s">
        <v>49</v>
      </c>
      <c r="C81" s="20"/>
    </row>
    <row r="82" s="2" customFormat="1" hidden="1" spans="1:3">
      <c r="A82" s="16">
        <v>2010750</v>
      </c>
      <c r="B82" s="19" t="s">
        <v>17</v>
      </c>
      <c r="C82" s="20"/>
    </row>
    <row r="83" s="2" customFormat="1" hidden="1" spans="1:3">
      <c r="A83" s="16">
        <v>2010799</v>
      </c>
      <c r="B83" s="19" t="s">
        <v>58</v>
      </c>
      <c r="C83" s="20"/>
    </row>
    <row r="84" s="2" customFormat="1" hidden="1" spans="1:3">
      <c r="A84" s="16">
        <v>20108</v>
      </c>
      <c r="B84" s="17" t="s">
        <v>59</v>
      </c>
      <c r="C84" s="18">
        <f>SUM(C85:C92)</f>
        <v>0</v>
      </c>
    </row>
    <row r="85" s="2" customFormat="1" hidden="1" spans="1:3">
      <c r="A85" s="16">
        <v>2010801</v>
      </c>
      <c r="B85" s="19" t="s">
        <v>8</v>
      </c>
      <c r="C85" s="20"/>
    </row>
    <row r="86" s="2" customFormat="1" hidden="1" spans="1:3">
      <c r="A86" s="16">
        <v>2010802</v>
      </c>
      <c r="B86" s="19" t="s">
        <v>9</v>
      </c>
      <c r="C86" s="20"/>
    </row>
    <row r="87" s="2" customFormat="1" hidden="1" spans="1:3">
      <c r="A87" s="16">
        <v>2010803</v>
      </c>
      <c r="B87" s="19" t="s">
        <v>10</v>
      </c>
      <c r="C87" s="20"/>
    </row>
    <row r="88" s="2" customFormat="1" hidden="1" spans="1:3">
      <c r="A88" s="16">
        <v>2010804</v>
      </c>
      <c r="B88" s="19" t="s">
        <v>60</v>
      </c>
      <c r="C88" s="20"/>
    </row>
    <row r="89" s="2" customFormat="1" hidden="1" spans="1:3">
      <c r="A89" s="16">
        <v>2010805</v>
      </c>
      <c r="B89" s="19" t="s">
        <v>61</v>
      </c>
      <c r="C89" s="20"/>
    </row>
    <row r="90" s="2" customFormat="1" hidden="1" spans="1:3">
      <c r="A90" s="16">
        <v>2010806</v>
      </c>
      <c r="B90" s="19" t="s">
        <v>49</v>
      </c>
      <c r="C90" s="20"/>
    </row>
    <row r="91" s="2" customFormat="1" hidden="1" spans="1:3">
      <c r="A91" s="16">
        <v>2010850</v>
      </c>
      <c r="B91" s="19" t="s">
        <v>17</v>
      </c>
      <c r="C91" s="20"/>
    </row>
    <row r="92" s="2" customFormat="1" hidden="1" spans="1:3">
      <c r="A92" s="16">
        <v>2010899</v>
      </c>
      <c r="B92" s="19" t="s">
        <v>62</v>
      </c>
      <c r="C92" s="20"/>
    </row>
    <row r="93" s="2" customFormat="1" hidden="1" spans="1:3">
      <c r="A93" s="16">
        <v>20109</v>
      </c>
      <c r="B93" s="17" t="s">
        <v>63</v>
      </c>
      <c r="C93" s="18">
        <f>SUM(C94:C105)</f>
        <v>0</v>
      </c>
    </row>
    <row r="94" s="2" customFormat="1" hidden="1" spans="1:3">
      <c r="A94" s="16">
        <v>2010901</v>
      </c>
      <c r="B94" s="19" t="s">
        <v>8</v>
      </c>
      <c r="C94" s="20"/>
    </row>
    <row r="95" s="2" customFormat="1" hidden="1" spans="1:3">
      <c r="A95" s="16">
        <v>2010902</v>
      </c>
      <c r="B95" s="19" t="s">
        <v>9</v>
      </c>
      <c r="C95" s="20"/>
    </row>
    <row r="96" s="2" customFormat="1" hidden="1" spans="1:3">
      <c r="A96" s="16">
        <v>2010903</v>
      </c>
      <c r="B96" s="19" t="s">
        <v>10</v>
      </c>
      <c r="C96" s="20"/>
    </row>
    <row r="97" s="2" customFormat="1" hidden="1" spans="1:3">
      <c r="A97" s="16">
        <v>2010905</v>
      </c>
      <c r="B97" s="19" t="s">
        <v>64</v>
      </c>
      <c r="C97" s="20"/>
    </row>
    <row r="98" s="2" customFormat="1" hidden="1" spans="1:3">
      <c r="A98" s="16">
        <v>2010907</v>
      </c>
      <c r="B98" s="19" t="s">
        <v>65</v>
      </c>
      <c r="C98" s="20"/>
    </row>
    <row r="99" s="2" customFormat="1" hidden="1" spans="1:3">
      <c r="A99" s="16">
        <v>2010908</v>
      </c>
      <c r="B99" s="19" t="s">
        <v>49</v>
      </c>
      <c r="C99" s="20"/>
    </row>
    <row r="100" s="2" customFormat="1" hidden="1" spans="1:3">
      <c r="A100" s="16">
        <v>2010909</v>
      </c>
      <c r="B100" s="19" t="s">
        <v>66</v>
      </c>
      <c r="C100" s="20"/>
    </row>
    <row r="101" s="2" customFormat="1" hidden="1" spans="1:3">
      <c r="A101" s="16">
        <v>2010910</v>
      </c>
      <c r="B101" s="19" t="s">
        <v>67</v>
      </c>
      <c r="C101" s="20"/>
    </row>
    <row r="102" s="2" customFormat="1" hidden="1" spans="1:3">
      <c r="A102" s="16">
        <v>2010911</v>
      </c>
      <c r="B102" s="19" t="s">
        <v>68</v>
      </c>
      <c r="C102" s="20"/>
    </row>
    <row r="103" s="2" customFormat="1" hidden="1" spans="1:3">
      <c r="A103" s="16">
        <v>2010912</v>
      </c>
      <c r="B103" s="19" t="s">
        <v>69</v>
      </c>
      <c r="C103" s="20"/>
    </row>
    <row r="104" s="2" customFormat="1" hidden="1" spans="1:3">
      <c r="A104" s="16">
        <v>2010950</v>
      </c>
      <c r="B104" s="19" t="s">
        <v>17</v>
      </c>
      <c r="C104" s="20"/>
    </row>
    <row r="105" s="2" customFormat="1" hidden="1" spans="1:3">
      <c r="A105" s="16">
        <v>2010999</v>
      </c>
      <c r="B105" s="19" t="s">
        <v>70</v>
      </c>
      <c r="C105" s="20"/>
    </row>
    <row r="106" s="2" customFormat="1" hidden="1" spans="1:3">
      <c r="A106" s="16">
        <v>20110</v>
      </c>
      <c r="B106" s="17" t="s">
        <v>71</v>
      </c>
      <c r="C106" s="18">
        <f>SUM(C107:C115)</f>
        <v>0</v>
      </c>
    </row>
    <row r="107" s="2" customFormat="1" hidden="1" spans="1:3">
      <c r="A107" s="16">
        <v>2011001</v>
      </c>
      <c r="B107" s="19" t="s">
        <v>8</v>
      </c>
      <c r="C107" s="20"/>
    </row>
    <row r="108" s="2" customFormat="1" hidden="1" spans="1:3">
      <c r="A108" s="16">
        <v>2011002</v>
      </c>
      <c r="B108" s="19" t="s">
        <v>9</v>
      </c>
      <c r="C108" s="20"/>
    </row>
    <row r="109" s="2" customFormat="1" hidden="1" spans="1:3">
      <c r="A109" s="16">
        <v>2011003</v>
      </c>
      <c r="B109" s="19" t="s">
        <v>10</v>
      </c>
      <c r="C109" s="20"/>
    </row>
    <row r="110" s="2" customFormat="1" hidden="1" spans="1:3">
      <c r="A110" s="16">
        <v>2011004</v>
      </c>
      <c r="B110" s="19" t="s">
        <v>72</v>
      </c>
      <c r="C110" s="20"/>
    </row>
    <row r="111" s="2" customFormat="1" hidden="1" spans="1:3">
      <c r="A111" s="16">
        <v>2011005</v>
      </c>
      <c r="B111" s="19" t="s">
        <v>73</v>
      </c>
      <c r="C111" s="20"/>
    </row>
    <row r="112" s="2" customFormat="1" hidden="1" spans="1:3">
      <c r="A112" s="16">
        <v>2011007</v>
      </c>
      <c r="B112" s="19" t="s">
        <v>74</v>
      </c>
      <c r="C112" s="20"/>
    </row>
    <row r="113" s="2" customFormat="1" hidden="1" spans="1:3">
      <c r="A113" s="16">
        <v>2011008</v>
      </c>
      <c r="B113" s="19" t="s">
        <v>75</v>
      </c>
      <c r="C113" s="20"/>
    </row>
    <row r="114" s="2" customFormat="1" hidden="1" spans="1:3">
      <c r="A114" s="16">
        <v>2011050</v>
      </c>
      <c r="B114" s="19" t="s">
        <v>17</v>
      </c>
      <c r="C114" s="20"/>
    </row>
    <row r="115" s="2" customFormat="1" hidden="1" spans="1:3">
      <c r="A115" s="16">
        <v>2011099</v>
      </c>
      <c r="B115" s="19" t="s">
        <v>76</v>
      </c>
      <c r="C115" s="20"/>
    </row>
    <row r="116" s="1" customFormat="1" spans="1:3">
      <c r="A116" s="12">
        <v>20111</v>
      </c>
      <c r="B116" s="13" t="s">
        <v>77</v>
      </c>
      <c r="C116" s="14">
        <f>SUM(C117:C124)</f>
        <v>0.8</v>
      </c>
    </row>
    <row r="117" s="1" customFormat="1" spans="1:3">
      <c r="A117" s="12">
        <v>2011101</v>
      </c>
      <c r="B117" s="21" t="s">
        <v>8</v>
      </c>
      <c r="C117" s="22">
        <v>0.8</v>
      </c>
    </row>
    <row r="118" s="2" customFormat="1" hidden="1" spans="1:3">
      <c r="A118" s="16">
        <v>2011102</v>
      </c>
      <c r="B118" s="19" t="s">
        <v>9</v>
      </c>
      <c r="C118" s="20"/>
    </row>
    <row r="119" s="2" customFormat="1" hidden="1" spans="1:3">
      <c r="A119" s="16">
        <v>2011103</v>
      </c>
      <c r="B119" s="19" t="s">
        <v>10</v>
      </c>
      <c r="C119" s="20"/>
    </row>
    <row r="120" s="2" customFormat="1" hidden="1" spans="1:3">
      <c r="A120" s="16">
        <v>2011104</v>
      </c>
      <c r="B120" s="19" t="s">
        <v>78</v>
      </c>
      <c r="C120" s="20"/>
    </row>
    <row r="121" s="2" customFormat="1" hidden="1" spans="1:3">
      <c r="A121" s="16">
        <v>2011105</v>
      </c>
      <c r="B121" s="19" t="s">
        <v>79</v>
      </c>
      <c r="C121" s="20"/>
    </row>
    <row r="122" s="2" customFormat="1" hidden="1" spans="1:3">
      <c r="A122" s="16">
        <v>2011106</v>
      </c>
      <c r="B122" s="19" t="s">
        <v>80</v>
      </c>
      <c r="C122" s="20"/>
    </row>
    <row r="123" s="2" customFormat="1" hidden="1" spans="1:3">
      <c r="A123" s="16">
        <v>2011150</v>
      </c>
      <c r="B123" s="19" t="s">
        <v>17</v>
      </c>
      <c r="C123" s="20"/>
    </row>
    <row r="124" s="2" customFormat="1" hidden="1" spans="1:3">
      <c r="A124" s="16">
        <v>2011199</v>
      </c>
      <c r="B124" s="19" t="s">
        <v>81</v>
      </c>
      <c r="C124" s="20"/>
    </row>
    <row r="125" s="2" customFormat="1" hidden="1" spans="1:3">
      <c r="A125" s="16">
        <v>20113</v>
      </c>
      <c r="B125" s="17" t="s">
        <v>82</v>
      </c>
      <c r="C125" s="18">
        <f>SUM(C126:C135)</f>
        <v>0</v>
      </c>
    </row>
    <row r="126" s="2" customFormat="1" hidden="1" spans="1:3">
      <c r="A126" s="16">
        <v>2011301</v>
      </c>
      <c r="B126" s="19" t="s">
        <v>8</v>
      </c>
      <c r="C126" s="20"/>
    </row>
    <row r="127" s="2" customFormat="1" hidden="1" spans="1:3">
      <c r="A127" s="16">
        <v>2011302</v>
      </c>
      <c r="B127" s="19" t="s">
        <v>9</v>
      </c>
      <c r="C127" s="20"/>
    </row>
    <row r="128" s="2" customFormat="1" hidden="1" spans="1:3">
      <c r="A128" s="16">
        <v>2011303</v>
      </c>
      <c r="B128" s="19" t="s">
        <v>10</v>
      </c>
      <c r="C128" s="20"/>
    </row>
    <row r="129" s="2" customFormat="1" hidden="1" spans="1:3">
      <c r="A129" s="16">
        <v>2011304</v>
      </c>
      <c r="B129" s="19" t="s">
        <v>83</v>
      </c>
      <c r="C129" s="20"/>
    </row>
    <row r="130" s="2" customFormat="1" hidden="1" spans="1:3">
      <c r="A130" s="16">
        <v>2011305</v>
      </c>
      <c r="B130" s="19" t="s">
        <v>84</v>
      </c>
      <c r="C130" s="20"/>
    </row>
    <row r="131" s="2" customFormat="1" hidden="1" spans="1:3">
      <c r="A131" s="16">
        <v>2011306</v>
      </c>
      <c r="B131" s="19" t="s">
        <v>85</v>
      </c>
      <c r="C131" s="20"/>
    </row>
    <row r="132" s="2" customFormat="1" hidden="1" spans="1:3">
      <c r="A132" s="16">
        <v>2011307</v>
      </c>
      <c r="B132" s="19" t="s">
        <v>86</v>
      </c>
      <c r="C132" s="20"/>
    </row>
    <row r="133" s="2" customFormat="1" hidden="1" spans="1:3">
      <c r="A133" s="16">
        <v>2011308</v>
      </c>
      <c r="B133" s="19" t="s">
        <v>87</v>
      </c>
      <c r="C133" s="20"/>
    </row>
    <row r="134" s="2" customFormat="1" hidden="1" spans="1:3">
      <c r="A134" s="16">
        <v>2011350</v>
      </c>
      <c r="B134" s="19" t="s">
        <v>17</v>
      </c>
      <c r="C134" s="20"/>
    </row>
    <row r="135" s="2" customFormat="1" hidden="1" spans="1:3">
      <c r="A135" s="16">
        <v>2011399</v>
      </c>
      <c r="B135" s="19" t="s">
        <v>88</v>
      </c>
      <c r="C135" s="20"/>
    </row>
    <row r="136" s="2" customFormat="1" hidden="1" spans="1:3">
      <c r="A136" s="16">
        <v>20114</v>
      </c>
      <c r="B136" s="17" t="s">
        <v>89</v>
      </c>
      <c r="C136" s="18">
        <f>SUM(C137:C148)</f>
        <v>0</v>
      </c>
    </row>
    <row r="137" s="2" customFormat="1" hidden="1" spans="1:3">
      <c r="A137" s="16">
        <v>2011401</v>
      </c>
      <c r="B137" s="19" t="s">
        <v>8</v>
      </c>
      <c r="C137" s="20"/>
    </row>
    <row r="138" s="2" customFormat="1" hidden="1" spans="1:3">
      <c r="A138" s="16">
        <v>2011402</v>
      </c>
      <c r="B138" s="19" t="s">
        <v>9</v>
      </c>
      <c r="C138" s="20"/>
    </row>
    <row r="139" s="2" customFormat="1" hidden="1" spans="1:3">
      <c r="A139" s="16">
        <v>2011403</v>
      </c>
      <c r="B139" s="19" t="s">
        <v>10</v>
      </c>
      <c r="C139" s="20"/>
    </row>
    <row r="140" s="2" customFormat="1" hidden="1" spans="1:3">
      <c r="A140" s="16">
        <v>2011404</v>
      </c>
      <c r="B140" s="19" t="s">
        <v>90</v>
      </c>
      <c r="C140" s="20"/>
    </row>
    <row r="141" s="2" customFormat="1" hidden="1" spans="1:3">
      <c r="A141" s="16">
        <v>2011405</v>
      </c>
      <c r="B141" s="19" t="s">
        <v>91</v>
      </c>
      <c r="C141" s="20"/>
    </row>
    <row r="142" s="2" customFormat="1" hidden="1" spans="1:3">
      <c r="A142" s="16">
        <v>2011406</v>
      </c>
      <c r="B142" s="19" t="s">
        <v>92</v>
      </c>
      <c r="C142" s="20"/>
    </row>
    <row r="143" s="2" customFormat="1" hidden="1" spans="1:3">
      <c r="A143" s="16">
        <v>2011408</v>
      </c>
      <c r="B143" s="19" t="s">
        <v>93</v>
      </c>
      <c r="C143" s="20"/>
    </row>
    <row r="144" s="2" customFormat="1" hidden="1" spans="1:3">
      <c r="A144" s="16">
        <v>2011409</v>
      </c>
      <c r="B144" s="19" t="s">
        <v>94</v>
      </c>
      <c r="C144" s="20"/>
    </row>
    <row r="145" s="2" customFormat="1" hidden="1" spans="1:3">
      <c r="A145" s="16">
        <v>2011410</v>
      </c>
      <c r="B145" s="19" t="s">
        <v>95</v>
      </c>
      <c r="C145" s="20"/>
    </row>
    <row r="146" s="2" customFormat="1" hidden="1" spans="1:3">
      <c r="A146" s="16">
        <v>2011411</v>
      </c>
      <c r="B146" s="19" t="s">
        <v>96</v>
      </c>
      <c r="C146" s="20"/>
    </row>
    <row r="147" s="2" customFormat="1" hidden="1" spans="1:3">
      <c r="A147" s="16">
        <v>2011450</v>
      </c>
      <c r="B147" s="19" t="s">
        <v>17</v>
      </c>
      <c r="C147" s="20"/>
    </row>
    <row r="148" s="2" customFormat="1" hidden="1" spans="1:3">
      <c r="A148" s="16">
        <v>2011499</v>
      </c>
      <c r="B148" s="19" t="s">
        <v>97</v>
      </c>
      <c r="C148" s="20"/>
    </row>
    <row r="149" s="2" customFormat="1" hidden="1" spans="1:3">
      <c r="A149" s="16">
        <v>20123</v>
      </c>
      <c r="B149" s="17" t="s">
        <v>98</v>
      </c>
      <c r="C149" s="18">
        <f>SUM(C150:C155)</f>
        <v>0</v>
      </c>
    </row>
    <row r="150" s="2" customFormat="1" hidden="1" spans="1:3">
      <c r="A150" s="16">
        <v>2012301</v>
      </c>
      <c r="B150" s="19" t="s">
        <v>8</v>
      </c>
      <c r="C150" s="20"/>
    </row>
    <row r="151" s="2" customFormat="1" hidden="1" spans="1:3">
      <c r="A151" s="16">
        <v>2012302</v>
      </c>
      <c r="B151" s="19" t="s">
        <v>9</v>
      </c>
      <c r="C151" s="20"/>
    </row>
    <row r="152" s="2" customFormat="1" hidden="1" spans="1:3">
      <c r="A152" s="16">
        <v>2012303</v>
      </c>
      <c r="B152" s="19" t="s">
        <v>10</v>
      </c>
      <c r="C152" s="20"/>
    </row>
    <row r="153" s="2" customFormat="1" hidden="1" spans="1:3">
      <c r="A153" s="16">
        <v>2012304</v>
      </c>
      <c r="B153" s="19" t="s">
        <v>99</v>
      </c>
      <c r="C153" s="20"/>
    </row>
    <row r="154" s="2" customFormat="1" hidden="1" spans="1:3">
      <c r="A154" s="16">
        <v>2012350</v>
      </c>
      <c r="B154" s="19" t="s">
        <v>17</v>
      </c>
      <c r="C154" s="20"/>
    </row>
    <row r="155" s="2" customFormat="1" hidden="1" spans="1:3">
      <c r="A155" s="16">
        <v>2012399</v>
      </c>
      <c r="B155" s="19" t="s">
        <v>100</v>
      </c>
      <c r="C155" s="20"/>
    </row>
    <row r="156" s="2" customFormat="1" hidden="1" spans="1:3">
      <c r="A156" s="16">
        <v>20125</v>
      </c>
      <c r="B156" s="17" t="s">
        <v>101</v>
      </c>
      <c r="C156" s="18">
        <f>SUM(C157:C163)</f>
        <v>0</v>
      </c>
    </row>
    <row r="157" s="2" customFormat="1" hidden="1" spans="1:3">
      <c r="A157" s="16">
        <v>2012501</v>
      </c>
      <c r="B157" s="19" t="s">
        <v>8</v>
      </c>
      <c r="C157" s="20"/>
    </row>
    <row r="158" s="2" customFormat="1" hidden="1" spans="1:3">
      <c r="A158" s="16">
        <v>2012502</v>
      </c>
      <c r="B158" s="19" t="s">
        <v>9</v>
      </c>
      <c r="C158" s="20"/>
    </row>
    <row r="159" s="2" customFormat="1" hidden="1" spans="1:3">
      <c r="A159" s="16">
        <v>2012503</v>
      </c>
      <c r="B159" s="19" t="s">
        <v>10</v>
      </c>
      <c r="C159" s="20"/>
    </row>
    <row r="160" s="2" customFormat="1" hidden="1" spans="1:3">
      <c r="A160" s="16">
        <v>2012504</v>
      </c>
      <c r="B160" s="19" t="s">
        <v>102</v>
      </c>
      <c r="C160" s="20"/>
    </row>
    <row r="161" s="2" customFormat="1" hidden="1" spans="1:3">
      <c r="A161" s="16">
        <v>2012505</v>
      </c>
      <c r="B161" s="19" t="s">
        <v>103</v>
      </c>
      <c r="C161" s="20"/>
    </row>
    <row r="162" s="2" customFormat="1" hidden="1" spans="1:3">
      <c r="A162" s="16">
        <v>2012550</v>
      </c>
      <c r="B162" s="19" t="s">
        <v>17</v>
      </c>
      <c r="C162" s="20"/>
    </row>
    <row r="163" s="2" customFormat="1" hidden="1" spans="1:3">
      <c r="A163" s="16">
        <v>2012599</v>
      </c>
      <c r="B163" s="19" t="s">
        <v>104</v>
      </c>
      <c r="C163" s="20"/>
    </row>
    <row r="164" s="2" customFormat="1" hidden="1" spans="1:3">
      <c r="A164" s="16">
        <v>20126</v>
      </c>
      <c r="B164" s="17" t="s">
        <v>105</v>
      </c>
      <c r="C164" s="18">
        <f>SUM(C165:C169)</f>
        <v>0</v>
      </c>
    </row>
    <row r="165" s="2" customFormat="1" hidden="1" spans="1:3">
      <c r="A165" s="16">
        <v>2012601</v>
      </c>
      <c r="B165" s="19" t="s">
        <v>8</v>
      </c>
      <c r="C165" s="20"/>
    </row>
    <row r="166" s="2" customFormat="1" hidden="1" spans="1:3">
      <c r="A166" s="16">
        <v>2012602</v>
      </c>
      <c r="B166" s="19" t="s">
        <v>9</v>
      </c>
      <c r="C166" s="20"/>
    </row>
    <row r="167" s="2" customFormat="1" hidden="1" spans="1:3">
      <c r="A167" s="16">
        <v>2012603</v>
      </c>
      <c r="B167" s="19" t="s">
        <v>10</v>
      </c>
      <c r="C167" s="20"/>
    </row>
    <row r="168" s="2" customFormat="1" hidden="1" spans="1:3">
      <c r="A168" s="16">
        <v>2012604</v>
      </c>
      <c r="B168" s="19" t="s">
        <v>106</v>
      </c>
      <c r="C168" s="20"/>
    </row>
    <row r="169" s="2" customFormat="1" hidden="1" spans="1:3">
      <c r="A169" s="16">
        <v>2012699</v>
      </c>
      <c r="B169" s="19" t="s">
        <v>107</v>
      </c>
      <c r="C169" s="20"/>
    </row>
    <row r="170" s="2" customFormat="1" hidden="1" spans="1:3">
      <c r="A170" s="16">
        <v>20128</v>
      </c>
      <c r="B170" s="17" t="s">
        <v>108</v>
      </c>
      <c r="C170" s="18">
        <f>SUM(C171:C176)</f>
        <v>0</v>
      </c>
    </row>
    <row r="171" s="2" customFormat="1" hidden="1" spans="1:3">
      <c r="A171" s="16">
        <v>2012801</v>
      </c>
      <c r="B171" s="19" t="s">
        <v>8</v>
      </c>
      <c r="C171" s="20"/>
    </row>
    <row r="172" s="2" customFormat="1" hidden="1" spans="1:3">
      <c r="A172" s="16">
        <v>2012802</v>
      </c>
      <c r="B172" s="19" t="s">
        <v>9</v>
      </c>
      <c r="C172" s="20"/>
    </row>
    <row r="173" s="2" customFormat="1" hidden="1" spans="1:3">
      <c r="A173" s="16">
        <v>2012803</v>
      </c>
      <c r="B173" s="19" t="s">
        <v>10</v>
      </c>
      <c r="C173" s="20"/>
    </row>
    <row r="174" s="2" customFormat="1" hidden="1" spans="1:3">
      <c r="A174" s="16">
        <v>2012804</v>
      </c>
      <c r="B174" s="19" t="s">
        <v>22</v>
      </c>
      <c r="C174" s="20"/>
    </row>
    <row r="175" s="2" customFormat="1" hidden="1" spans="1:3">
      <c r="A175" s="16">
        <v>2012850</v>
      </c>
      <c r="B175" s="19" t="s">
        <v>17</v>
      </c>
      <c r="C175" s="20"/>
    </row>
    <row r="176" s="2" customFormat="1" hidden="1" spans="1:3">
      <c r="A176" s="16">
        <v>2012899</v>
      </c>
      <c r="B176" s="19" t="s">
        <v>109</v>
      </c>
      <c r="C176" s="20"/>
    </row>
    <row r="177" s="2" customFormat="1" hidden="1" spans="1:3">
      <c r="A177" s="16">
        <v>20129</v>
      </c>
      <c r="B177" s="17" t="s">
        <v>110</v>
      </c>
      <c r="C177" s="18">
        <f>SUM(C178:C183)</f>
        <v>0</v>
      </c>
    </row>
    <row r="178" s="2" customFormat="1" hidden="1" spans="1:3">
      <c r="A178" s="16">
        <v>2012901</v>
      </c>
      <c r="B178" s="19" t="s">
        <v>8</v>
      </c>
      <c r="C178" s="20"/>
    </row>
    <row r="179" s="2" customFormat="1" hidden="1" spans="1:3">
      <c r="A179" s="16">
        <v>2012902</v>
      </c>
      <c r="B179" s="19" t="s">
        <v>9</v>
      </c>
      <c r="C179" s="20"/>
    </row>
    <row r="180" s="2" customFormat="1" hidden="1" spans="1:3">
      <c r="A180" s="16">
        <v>2012903</v>
      </c>
      <c r="B180" s="19" t="s">
        <v>10</v>
      </c>
      <c r="C180" s="20"/>
    </row>
    <row r="181" s="2" customFormat="1" hidden="1" spans="1:3">
      <c r="A181" s="16">
        <v>2012906</v>
      </c>
      <c r="B181" s="19" t="s">
        <v>111</v>
      </c>
      <c r="C181" s="20"/>
    </row>
    <row r="182" s="2" customFormat="1" hidden="1" spans="1:3">
      <c r="A182" s="16">
        <v>2012950</v>
      </c>
      <c r="B182" s="19" t="s">
        <v>17</v>
      </c>
      <c r="C182" s="20"/>
    </row>
    <row r="183" s="2" customFormat="1" hidden="1" spans="1:3">
      <c r="A183" s="16">
        <v>2012999</v>
      </c>
      <c r="B183" s="19" t="s">
        <v>112</v>
      </c>
      <c r="C183" s="20"/>
    </row>
    <row r="184" s="2" customFormat="1" hidden="1" spans="1:3">
      <c r="A184" s="16">
        <v>20131</v>
      </c>
      <c r="B184" s="17" t="s">
        <v>113</v>
      </c>
      <c r="C184" s="18">
        <f>SUM(C185:C190)</f>
        <v>0</v>
      </c>
    </row>
    <row r="185" s="2" customFormat="1" hidden="1" spans="1:3">
      <c r="A185" s="16">
        <v>2013101</v>
      </c>
      <c r="B185" s="19" t="s">
        <v>8</v>
      </c>
      <c r="C185" s="20"/>
    </row>
    <row r="186" s="2" customFormat="1" hidden="1" spans="1:3">
      <c r="A186" s="16">
        <v>2013102</v>
      </c>
      <c r="B186" s="19" t="s">
        <v>9</v>
      </c>
      <c r="C186" s="20"/>
    </row>
    <row r="187" s="2" customFormat="1" hidden="1" spans="1:3">
      <c r="A187" s="16">
        <v>2013103</v>
      </c>
      <c r="B187" s="19" t="s">
        <v>10</v>
      </c>
      <c r="C187" s="20"/>
    </row>
    <row r="188" s="2" customFormat="1" hidden="1" spans="1:3">
      <c r="A188" s="16">
        <v>2013105</v>
      </c>
      <c r="B188" s="19" t="s">
        <v>114</v>
      </c>
      <c r="C188" s="20"/>
    </row>
    <row r="189" s="2" customFormat="1" hidden="1" spans="1:3">
      <c r="A189" s="16">
        <v>2013150</v>
      </c>
      <c r="B189" s="19" t="s">
        <v>17</v>
      </c>
      <c r="C189" s="20"/>
    </row>
    <row r="190" s="2" customFormat="1" hidden="1" spans="1:3">
      <c r="A190" s="16">
        <v>2013199</v>
      </c>
      <c r="B190" s="19" t="s">
        <v>115</v>
      </c>
      <c r="C190" s="20"/>
    </row>
    <row r="191" s="2" customFormat="1" hidden="1" spans="1:3">
      <c r="A191" s="16">
        <v>20132</v>
      </c>
      <c r="B191" s="17" t="s">
        <v>116</v>
      </c>
      <c r="C191" s="18">
        <f>SUM(C192:C197)</f>
        <v>0</v>
      </c>
    </row>
    <row r="192" s="2" customFormat="1" hidden="1" spans="1:3">
      <c r="A192" s="16">
        <v>2013201</v>
      </c>
      <c r="B192" s="19" t="s">
        <v>8</v>
      </c>
      <c r="C192" s="20"/>
    </row>
    <row r="193" s="2" customFormat="1" hidden="1" spans="1:3">
      <c r="A193" s="16">
        <v>2013202</v>
      </c>
      <c r="B193" s="19" t="s">
        <v>9</v>
      </c>
      <c r="C193" s="20"/>
    </row>
    <row r="194" s="2" customFormat="1" hidden="1" spans="1:3">
      <c r="A194" s="16">
        <v>2013203</v>
      </c>
      <c r="B194" s="19" t="s">
        <v>10</v>
      </c>
      <c r="C194" s="20"/>
    </row>
    <row r="195" s="2" customFormat="1" hidden="1" spans="1:3">
      <c r="A195" s="16">
        <v>2013204</v>
      </c>
      <c r="B195" s="19" t="s">
        <v>117</v>
      </c>
      <c r="C195" s="20"/>
    </row>
    <row r="196" s="2" customFormat="1" hidden="1" spans="1:3">
      <c r="A196" s="16">
        <v>2013250</v>
      </c>
      <c r="B196" s="19" t="s">
        <v>17</v>
      </c>
      <c r="C196" s="20"/>
    </row>
    <row r="197" s="2" customFormat="1" hidden="1" spans="1:3">
      <c r="A197" s="16">
        <v>2013299</v>
      </c>
      <c r="B197" s="19" t="s">
        <v>118</v>
      </c>
      <c r="C197" s="20"/>
    </row>
    <row r="198" s="2" customFormat="1" hidden="1" spans="1:3">
      <c r="A198" s="16">
        <v>20133</v>
      </c>
      <c r="B198" s="17" t="s">
        <v>119</v>
      </c>
      <c r="C198" s="18">
        <f>SUM(C199:C204)</f>
        <v>0</v>
      </c>
    </row>
    <row r="199" s="2" customFormat="1" hidden="1" spans="1:3">
      <c r="A199" s="16">
        <v>2013301</v>
      </c>
      <c r="B199" s="19" t="s">
        <v>8</v>
      </c>
      <c r="C199" s="20"/>
    </row>
    <row r="200" s="2" customFormat="1" hidden="1" spans="1:3">
      <c r="A200" s="16">
        <v>2013302</v>
      </c>
      <c r="B200" s="19" t="s">
        <v>9</v>
      </c>
      <c r="C200" s="20"/>
    </row>
    <row r="201" s="2" customFormat="1" hidden="1" spans="1:3">
      <c r="A201" s="16">
        <v>2013303</v>
      </c>
      <c r="B201" s="19" t="s">
        <v>10</v>
      </c>
      <c r="C201" s="20"/>
    </row>
    <row r="202" s="2" customFormat="1" hidden="1" spans="1:3">
      <c r="A202" s="16">
        <v>2013304</v>
      </c>
      <c r="B202" s="19" t="s">
        <v>120</v>
      </c>
      <c r="C202" s="20"/>
    </row>
    <row r="203" s="2" customFormat="1" hidden="1" spans="1:3">
      <c r="A203" s="16">
        <v>2013350</v>
      </c>
      <c r="B203" s="19" t="s">
        <v>17</v>
      </c>
      <c r="C203" s="20"/>
    </row>
    <row r="204" s="2" customFormat="1" hidden="1" spans="1:3">
      <c r="A204" s="16">
        <v>2013399</v>
      </c>
      <c r="B204" s="19" t="s">
        <v>121</v>
      </c>
      <c r="C204" s="20"/>
    </row>
    <row r="205" s="2" customFormat="1" hidden="1" spans="1:3">
      <c r="A205" s="16">
        <v>20134</v>
      </c>
      <c r="B205" s="17" t="s">
        <v>122</v>
      </c>
      <c r="C205" s="18">
        <f>SUM(C206:C212)</f>
        <v>0</v>
      </c>
    </row>
    <row r="206" s="2" customFormat="1" hidden="1" spans="1:3">
      <c r="A206" s="16">
        <v>2013401</v>
      </c>
      <c r="B206" s="19" t="s">
        <v>8</v>
      </c>
      <c r="C206" s="20"/>
    </row>
    <row r="207" s="2" customFormat="1" hidden="1" spans="1:3">
      <c r="A207" s="16">
        <v>2013402</v>
      </c>
      <c r="B207" s="19" t="s">
        <v>9</v>
      </c>
      <c r="C207" s="20"/>
    </row>
    <row r="208" s="2" customFormat="1" hidden="1" spans="1:3">
      <c r="A208" s="16">
        <v>2013403</v>
      </c>
      <c r="B208" s="19" t="s">
        <v>10</v>
      </c>
      <c r="C208" s="20"/>
    </row>
    <row r="209" s="2" customFormat="1" hidden="1" spans="1:3">
      <c r="A209" s="16">
        <v>2013404</v>
      </c>
      <c r="B209" s="19" t="s">
        <v>123</v>
      </c>
      <c r="C209" s="20"/>
    </row>
    <row r="210" s="2" customFormat="1" hidden="1" spans="1:3">
      <c r="A210" s="16">
        <v>2013405</v>
      </c>
      <c r="B210" s="19" t="s">
        <v>124</v>
      </c>
      <c r="C210" s="20"/>
    </row>
    <row r="211" s="2" customFormat="1" hidden="1" spans="1:3">
      <c r="A211" s="16">
        <v>2013450</v>
      </c>
      <c r="B211" s="19" t="s">
        <v>17</v>
      </c>
      <c r="C211" s="20"/>
    </row>
    <row r="212" s="2" customFormat="1" hidden="1" spans="1:3">
      <c r="A212" s="16">
        <v>2013499</v>
      </c>
      <c r="B212" s="19" t="s">
        <v>125</v>
      </c>
      <c r="C212" s="20"/>
    </row>
    <row r="213" s="2" customFormat="1" hidden="1" spans="1:3">
      <c r="A213" s="16">
        <v>20135</v>
      </c>
      <c r="B213" s="17" t="s">
        <v>126</v>
      </c>
      <c r="C213" s="18">
        <f>SUM(C214:C218)</f>
        <v>0</v>
      </c>
    </row>
    <row r="214" s="2" customFormat="1" hidden="1" spans="1:3">
      <c r="A214" s="16">
        <v>2013501</v>
      </c>
      <c r="B214" s="19" t="s">
        <v>8</v>
      </c>
      <c r="C214" s="20"/>
    </row>
    <row r="215" s="2" customFormat="1" hidden="1" spans="1:3">
      <c r="A215" s="16">
        <v>2013502</v>
      </c>
      <c r="B215" s="19" t="s">
        <v>9</v>
      </c>
      <c r="C215" s="20"/>
    </row>
    <row r="216" s="2" customFormat="1" hidden="1" spans="1:3">
      <c r="A216" s="16">
        <v>2013503</v>
      </c>
      <c r="B216" s="19" t="s">
        <v>10</v>
      </c>
      <c r="C216" s="20"/>
    </row>
    <row r="217" s="2" customFormat="1" hidden="1" spans="1:3">
      <c r="A217" s="16">
        <v>2013550</v>
      </c>
      <c r="B217" s="19" t="s">
        <v>17</v>
      </c>
      <c r="C217" s="20"/>
    </row>
    <row r="218" s="2" customFormat="1" hidden="1" spans="1:3">
      <c r="A218" s="16">
        <v>2013599</v>
      </c>
      <c r="B218" s="19" t="s">
        <v>127</v>
      </c>
      <c r="C218" s="20"/>
    </row>
    <row r="219" s="2" customFormat="1" hidden="1" spans="1:3">
      <c r="A219" s="16">
        <v>20136</v>
      </c>
      <c r="B219" s="17" t="s">
        <v>128</v>
      </c>
      <c r="C219" s="18">
        <f>SUM(C220:C224)</f>
        <v>0</v>
      </c>
    </row>
    <row r="220" s="2" customFormat="1" hidden="1" spans="1:3">
      <c r="A220" s="16">
        <v>2013601</v>
      </c>
      <c r="B220" s="19" t="s">
        <v>8</v>
      </c>
      <c r="C220" s="20"/>
    </row>
    <row r="221" s="2" customFormat="1" hidden="1" spans="1:3">
      <c r="A221" s="16">
        <v>2013602</v>
      </c>
      <c r="B221" s="19" t="s">
        <v>9</v>
      </c>
      <c r="C221" s="20"/>
    </row>
    <row r="222" s="2" customFormat="1" hidden="1" spans="1:3">
      <c r="A222" s="16">
        <v>2013603</v>
      </c>
      <c r="B222" s="19" t="s">
        <v>10</v>
      </c>
      <c r="C222" s="20"/>
    </row>
    <row r="223" s="2" customFormat="1" hidden="1" spans="1:3">
      <c r="A223" s="16">
        <v>2013650</v>
      </c>
      <c r="B223" s="19" t="s">
        <v>17</v>
      </c>
      <c r="C223" s="20"/>
    </row>
    <row r="224" s="2" customFormat="1" hidden="1" spans="1:3">
      <c r="A224" s="16">
        <v>2013699</v>
      </c>
      <c r="B224" s="19" t="s">
        <v>129</v>
      </c>
      <c r="C224" s="20"/>
    </row>
    <row r="225" s="2" customFormat="1" hidden="1" spans="1:3">
      <c r="A225" s="16">
        <v>20137</v>
      </c>
      <c r="B225" s="17" t="s">
        <v>130</v>
      </c>
      <c r="C225" s="18">
        <f>SUM(C226:C231)</f>
        <v>0</v>
      </c>
    </row>
    <row r="226" s="2" customFormat="1" hidden="1" spans="1:3">
      <c r="A226" s="16">
        <v>2013701</v>
      </c>
      <c r="B226" s="19" t="s">
        <v>8</v>
      </c>
      <c r="C226" s="20"/>
    </row>
    <row r="227" s="2" customFormat="1" hidden="1" spans="1:3">
      <c r="A227" s="16">
        <v>2013702</v>
      </c>
      <c r="B227" s="19" t="s">
        <v>9</v>
      </c>
      <c r="C227" s="20"/>
    </row>
    <row r="228" s="2" customFormat="1" hidden="1" spans="1:3">
      <c r="A228" s="16">
        <v>2013703</v>
      </c>
      <c r="B228" s="19" t="s">
        <v>10</v>
      </c>
      <c r="C228" s="20"/>
    </row>
    <row r="229" s="2" customFormat="1" hidden="1" spans="1:3">
      <c r="A229" s="16">
        <v>2013704</v>
      </c>
      <c r="B229" s="19" t="s">
        <v>131</v>
      </c>
      <c r="C229" s="20"/>
    </row>
    <row r="230" s="2" customFormat="1" hidden="1" spans="1:3">
      <c r="A230" s="16">
        <v>2013750</v>
      </c>
      <c r="B230" s="19" t="s">
        <v>17</v>
      </c>
      <c r="C230" s="20"/>
    </row>
    <row r="231" s="2" customFormat="1" hidden="1" spans="1:3">
      <c r="A231" s="16">
        <v>2013799</v>
      </c>
      <c r="B231" s="19" t="s">
        <v>132</v>
      </c>
      <c r="C231" s="20"/>
    </row>
    <row r="232" s="2" customFormat="1" hidden="1" spans="1:3">
      <c r="A232" s="16">
        <v>20138</v>
      </c>
      <c r="B232" s="17" t="s">
        <v>133</v>
      </c>
      <c r="C232" s="18">
        <f>SUM(C233:C246)</f>
        <v>0</v>
      </c>
    </row>
    <row r="233" s="2" customFormat="1" hidden="1" spans="1:3">
      <c r="A233" s="16">
        <v>2013801</v>
      </c>
      <c r="B233" s="19" t="s">
        <v>8</v>
      </c>
      <c r="C233" s="20"/>
    </row>
    <row r="234" s="2" customFormat="1" hidden="1" spans="1:3">
      <c r="A234" s="16">
        <v>2013802</v>
      </c>
      <c r="B234" s="19" t="s">
        <v>9</v>
      </c>
      <c r="C234" s="20"/>
    </row>
    <row r="235" s="2" customFormat="1" hidden="1" spans="1:3">
      <c r="A235" s="16">
        <v>2013803</v>
      </c>
      <c r="B235" s="19" t="s">
        <v>10</v>
      </c>
      <c r="C235" s="20"/>
    </row>
    <row r="236" s="2" customFormat="1" hidden="1" spans="1:3">
      <c r="A236" s="16">
        <v>2013804</v>
      </c>
      <c r="B236" s="19" t="s">
        <v>134</v>
      </c>
      <c r="C236" s="20"/>
    </row>
    <row r="237" s="2" customFormat="1" hidden="1" spans="1:3">
      <c r="A237" s="16">
        <v>2013805</v>
      </c>
      <c r="B237" s="19" t="s">
        <v>135</v>
      </c>
      <c r="C237" s="20"/>
    </row>
    <row r="238" s="2" customFormat="1" hidden="1" spans="1:3">
      <c r="A238" s="16">
        <v>2013808</v>
      </c>
      <c r="B238" s="19" t="s">
        <v>49</v>
      </c>
      <c r="C238" s="20"/>
    </row>
    <row r="239" s="2" customFormat="1" hidden="1" spans="1:3">
      <c r="A239" s="16">
        <v>2013810</v>
      </c>
      <c r="B239" s="19" t="s">
        <v>136</v>
      </c>
      <c r="C239" s="20"/>
    </row>
    <row r="240" s="2" customFormat="1" hidden="1" spans="1:3">
      <c r="A240" s="16">
        <v>2013812</v>
      </c>
      <c r="B240" s="19" t="s">
        <v>137</v>
      </c>
      <c r="C240" s="20"/>
    </row>
    <row r="241" s="2" customFormat="1" hidden="1" spans="1:3">
      <c r="A241" s="16">
        <v>2013813</v>
      </c>
      <c r="B241" s="19" t="s">
        <v>138</v>
      </c>
      <c r="C241" s="20"/>
    </row>
    <row r="242" s="2" customFormat="1" hidden="1" spans="1:3">
      <c r="A242" s="16">
        <v>2013814</v>
      </c>
      <c r="B242" s="19" t="s">
        <v>139</v>
      </c>
      <c r="C242" s="20"/>
    </row>
    <row r="243" s="2" customFormat="1" hidden="1" spans="1:3">
      <c r="A243" s="16">
        <v>2013815</v>
      </c>
      <c r="B243" s="19" t="s">
        <v>140</v>
      </c>
      <c r="C243" s="20"/>
    </row>
    <row r="244" s="2" customFormat="1" hidden="1" spans="1:3">
      <c r="A244" s="16">
        <v>2013816</v>
      </c>
      <c r="B244" s="19" t="s">
        <v>141</v>
      </c>
      <c r="C244" s="20"/>
    </row>
    <row r="245" s="2" customFormat="1" hidden="1" spans="1:3">
      <c r="A245" s="16">
        <v>2013850</v>
      </c>
      <c r="B245" s="19" t="s">
        <v>17</v>
      </c>
      <c r="C245" s="20"/>
    </row>
    <row r="246" s="2" customFormat="1" hidden="1" spans="1:3">
      <c r="A246" s="16">
        <v>2013899</v>
      </c>
      <c r="B246" s="19" t="s">
        <v>142</v>
      </c>
      <c r="C246" s="20"/>
    </row>
    <row r="247" s="1" customFormat="1" spans="1:3">
      <c r="A247" s="12">
        <v>20199</v>
      </c>
      <c r="B247" s="13" t="s">
        <v>143</v>
      </c>
      <c r="C247" s="14">
        <f>SUM(C248:C249)</f>
        <v>20.72</v>
      </c>
    </row>
    <row r="248" s="2" customFormat="1" hidden="1" spans="1:3">
      <c r="A248" s="16">
        <v>2019901</v>
      </c>
      <c r="B248" s="19" t="s">
        <v>144</v>
      </c>
      <c r="C248" s="20"/>
    </row>
    <row r="249" s="1" customFormat="1" spans="1:3">
      <c r="A249" s="12">
        <v>2019999</v>
      </c>
      <c r="B249" s="21" t="s">
        <v>145</v>
      </c>
      <c r="C249" s="22">
        <v>20.72</v>
      </c>
    </row>
    <row r="250" s="2" customFormat="1" hidden="1" spans="1:3">
      <c r="A250" s="16">
        <v>202</v>
      </c>
      <c r="B250" s="17" t="s">
        <v>146</v>
      </c>
      <c r="C250" s="18">
        <f>C251+C258+C261+C264+C270+C275+C277+C282+C288</f>
        <v>0</v>
      </c>
    </row>
    <row r="251" s="2" customFormat="1" hidden="1" spans="1:3">
      <c r="A251" s="16">
        <v>20201</v>
      </c>
      <c r="B251" s="17" t="s">
        <v>147</v>
      </c>
      <c r="C251" s="18">
        <f>SUM(C252:C257)</f>
        <v>0</v>
      </c>
    </row>
    <row r="252" s="2" customFormat="1" hidden="1" spans="1:3">
      <c r="A252" s="16">
        <v>2020101</v>
      </c>
      <c r="B252" s="19" t="s">
        <v>8</v>
      </c>
      <c r="C252" s="20"/>
    </row>
    <row r="253" s="2" customFormat="1" hidden="1" spans="1:3">
      <c r="A253" s="16">
        <v>2020102</v>
      </c>
      <c r="B253" s="19" t="s">
        <v>9</v>
      </c>
      <c r="C253" s="20"/>
    </row>
    <row r="254" s="2" customFormat="1" hidden="1" spans="1:3">
      <c r="A254" s="16">
        <v>2020103</v>
      </c>
      <c r="B254" s="19" t="s">
        <v>10</v>
      </c>
      <c r="C254" s="20"/>
    </row>
    <row r="255" s="2" customFormat="1" hidden="1" spans="1:3">
      <c r="A255" s="16">
        <v>2020104</v>
      </c>
      <c r="B255" s="19" t="s">
        <v>114</v>
      </c>
      <c r="C255" s="20"/>
    </row>
    <row r="256" s="2" customFormat="1" hidden="1" spans="1:3">
      <c r="A256" s="16">
        <v>2020150</v>
      </c>
      <c r="B256" s="19" t="s">
        <v>17</v>
      </c>
      <c r="C256" s="20"/>
    </row>
    <row r="257" s="2" customFormat="1" hidden="1" spans="1:3">
      <c r="A257" s="16">
        <v>2020199</v>
      </c>
      <c r="B257" s="19" t="s">
        <v>148</v>
      </c>
      <c r="C257" s="20"/>
    </row>
    <row r="258" s="2" customFormat="1" hidden="1" spans="1:3">
      <c r="A258" s="16">
        <v>20202</v>
      </c>
      <c r="B258" s="17" t="s">
        <v>149</v>
      </c>
      <c r="C258" s="18">
        <f>SUM(C259:C260)</f>
        <v>0</v>
      </c>
    </row>
    <row r="259" s="2" customFormat="1" hidden="1" spans="1:3">
      <c r="A259" s="16">
        <v>2020201</v>
      </c>
      <c r="B259" s="19" t="s">
        <v>150</v>
      </c>
      <c r="C259" s="20"/>
    </row>
    <row r="260" s="2" customFormat="1" hidden="1" spans="1:3">
      <c r="A260" s="16">
        <v>2020202</v>
      </c>
      <c r="B260" s="19" t="s">
        <v>151</v>
      </c>
      <c r="C260" s="20"/>
    </row>
    <row r="261" s="2" customFormat="1" hidden="1" spans="1:3">
      <c r="A261" s="16">
        <v>20203</v>
      </c>
      <c r="B261" s="17" t="s">
        <v>152</v>
      </c>
      <c r="C261" s="18">
        <f>SUM(C262:C263)</f>
        <v>0</v>
      </c>
    </row>
    <row r="262" s="2" customFormat="1" hidden="1" spans="1:3">
      <c r="A262" s="16">
        <v>2020304</v>
      </c>
      <c r="B262" s="19" t="s">
        <v>153</v>
      </c>
      <c r="C262" s="20"/>
    </row>
    <row r="263" s="2" customFormat="1" hidden="1" spans="1:3">
      <c r="A263" s="16">
        <v>2020306</v>
      </c>
      <c r="B263" s="19" t="s">
        <v>154</v>
      </c>
      <c r="C263" s="20"/>
    </row>
    <row r="264" s="2" customFormat="1" hidden="1" spans="1:3">
      <c r="A264" s="16">
        <v>20204</v>
      </c>
      <c r="B264" s="17" t="s">
        <v>155</v>
      </c>
      <c r="C264" s="18">
        <f>SUM(C265:C269)</f>
        <v>0</v>
      </c>
    </row>
    <row r="265" s="2" customFormat="1" hidden="1" spans="1:3">
      <c r="A265" s="16">
        <v>2020401</v>
      </c>
      <c r="B265" s="19" t="s">
        <v>156</v>
      </c>
      <c r="C265" s="20"/>
    </row>
    <row r="266" s="2" customFormat="1" hidden="1" spans="1:3">
      <c r="A266" s="16">
        <v>2020402</v>
      </c>
      <c r="B266" s="19" t="s">
        <v>157</v>
      </c>
      <c r="C266" s="20"/>
    </row>
    <row r="267" s="2" customFormat="1" hidden="1" spans="1:3">
      <c r="A267" s="16">
        <v>2020403</v>
      </c>
      <c r="B267" s="19" t="s">
        <v>158</v>
      </c>
      <c r="C267" s="20"/>
    </row>
    <row r="268" s="2" customFormat="1" hidden="1" spans="1:3">
      <c r="A268" s="16">
        <v>2020404</v>
      </c>
      <c r="B268" s="19" t="s">
        <v>159</v>
      </c>
      <c r="C268" s="20"/>
    </row>
    <row r="269" s="2" customFormat="1" hidden="1" spans="1:3">
      <c r="A269" s="16">
        <v>2020499</v>
      </c>
      <c r="B269" s="19" t="s">
        <v>160</v>
      </c>
      <c r="C269" s="20"/>
    </row>
    <row r="270" s="2" customFormat="1" hidden="1" spans="1:3">
      <c r="A270" s="16">
        <v>20205</v>
      </c>
      <c r="B270" s="17" t="s">
        <v>161</v>
      </c>
      <c r="C270" s="18">
        <f>SUM(C271:C274)</f>
        <v>0</v>
      </c>
    </row>
    <row r="271" s="2" customFormat="1" hidden="1" spans="1:3">
      <c r="A271" s="16">
        <v>2020503</v>
      </c>
      <c r="B271" s="19" t="s">
        <v>162</v>
      </c>
      <c r="C271" s="20"/>
    </row>
    <row r="272" s="2" customFormat="1" hidden="1" spans="1:3">
      <c r="A272" s="16">
        <v>2020504</v>
      </c>
      <c r="B272" s="19" t="s">
        <v>163</v>
      </c>
      <c r="C272" s="20"/>
    </row>
    <row r="273" s="2" customFormat="1" hidden="1" spans="1:3">
      <c r="A273" s="16">
        <v>2020505</v>
      </c>
      <c r="B273" s="19" t="s">
        <v>164</v>
      </c>
      <c r="C273" s="20"/>
    </row>
    <row r="274" s="2" customFormat="1" hidden="1" spans="1:3">
      <c r="A274" s="16">
        <v>2020599</v>
      </c>
      <c r="B274" s="19" t="s">
        <v>165</v>
      </c>
      <c r="C274" s="20"/>
    </row>
    <row r="275" s="2" customFormat="1" hidden="1" spans="1:3">
      <c r="A275" s="16">
        <v>20206</v>
      </c>
      <c r="B275" s="17" t="s">
        <v>166</v>
      </c>
      <c r="C275" s="18">
        <f>C276</f>
        <v>0</v>
      </c>
    </row>
    <row r="276" s="2" customFormat="1" hidden="1" spans="1:3">
      <c r="A276" s="16">
        <v>2020601</v>
      </c>
      <c r="B276" s="19" t="s">
        <v>167</v>
      </c>
      <c r="C276" s="20"/>
    </row>
    <row r="277" s="2" customFormat="1" hidden="1" spans="1:3">
      <c r="A277" s="16">
        <v>20207</v>
      </c>
      <c r="B277" s="17" t="s">
        <v>168</v>
      </c>
      <c r="C277" s="18">
        <f>SUM(C278:C281)</f>
        <v>0</v>
      </c>
    </row>
    <row r="278" s="2" customFormat="1" hidden="1" spans="1:3">
      <c r="A278" s="16">
        <v>2020701</v>
      </c>
      <c r="B278" s="19" t="s">
        <v>169</v>
      </c>
      <c r="C278" s="20"/>
    </row>
    <row r="279" s="2" customFormat="1" hidden="1" spans="1:3">
      <c r="A279" s="16">
        <v>2020702</v>
      </c>
      <c r="B279" s="19" t="s">
        <v>170</v>
      </c>
      <c r="C279" s="20"/>
    </row>
    <row r="280" s="2" customFormat="1" hidden="1" spans="1:3">
      <c r="A280" s="16">
        <v>2020703</v>
      </c>
      <c r="B280" s="19" t="s">
        <v>171</v>
      </c>
      <c r="C280" s="20"/>
    </row>
    <row r="281" s="2" customFormat="1" hidden="1" spans="1:3">
      <c r="A281" s="16">
        <v>2020799</v>
      </c>
      <c r="B281" s="19" t="s">
        <v>172</v>
      </c>
      <c r="C281" s="20"/>
    </row>
    <row r="282" s="2" customFormat="1" hidden="1" spans="1:3">
      <c r="A282" s="16">
        <v>20208</v>
      </c>
      <c r="B282" s="17" t="s">
        <v>173</v>
      </c>
      <c r="C282" s="18">
        <f>SUM(C283:C287)</f>
        <v>0</v>
      </c>
    </row>
    <row r="283" s="2" customFormat="1" hidden="1" spans="1:3">
      <c r="A283" s="16">
        <v>2020801</v>
      </c>
      <c r="B283" s="19" t="s">
        <v>8</v>
      </c>
      <c r="C283" s="20"/>
    </row>
    <row r="284" s="2" customFormat="1" hidden="1" spans="1:3">
      <c r="A284" s="16">
        <v>2020802</v>
      </c>
      <c r="B284" s="19" t="s">
        <v>9</v>
      </c>
      <c r="C284" s="20"/>
    </row>
    <row r="285" s="2" customFormat="1" hidden="1" spans="1:3">
      <c r="A285" s="16">
        <v>2020803</v>
      </c>
      <c r="B285" s="19" t="s">
        <v>10</v>
      </c>
      <c r="C285" s="20"/>
    </row>
    <row r="286" s="2" customFormat="1" hidden="1" spans="1:3">
      <c r="A286" s="16">
        <v>2020850</v>
      </c>
      <c r="B286" s="19" t="s">
        <v>17</v>
      </c>
      <c r="C286" s="20"/>
    </row>
    <row r="287" s="2" customFormat="1" hidden="1" spans="1:3">
      <c r="A287" s="16">
        <v>2020899</v>
      </c>
      <c r="B287" s="19" t="s">
        <v>174</v>
      </c>
      <c r="C287" s="20"/>
    </row>
    <row r="288" s="2" customFormat="1" hidden="1" spans="1:3">
      <c r="A288" s="16">
        <v>20299</v>
      </c>
      <c r="B288" s="17" t="s">
        <v>175</v>
      </c>
      <c r="C288" s="18">
        <f>C289</f>
        <v>0</v>
      </c>
    </row>
    <row r="289" s="2" customFormat="1" hidden="1" spans="1:3">
      <c r="A289" s="16">
        <v>2029901</v>
      </c>
      <c r="B289" s="19" t="s">
        <v>176</v>
      </c>
      <c r="C289" s="20"/>
    </row>
    <row r="290" s="2" customFormat="1" hidden="1" spans="1:3">
      <c r="A290" s="16">
        <v>203</v>
      </c>
      <c r="B290" s="17" t="s">
        <v>177</v>
      </c>
      <c r="C290" s="18">
        <f>SUM(C291,C293,C295,C297,C307)</f>
        <v>0</v>
      </c>
    </row>
    <row r="291" s="2" customFormat="1" hidden="1" spans="1:3">
      <c r="A291" s="16">
        <v>20301</v>
      </c>
      <c r="B291" s="17" t="s">
        <v>178</v>
      </c>
      <c r="C291" s="18">
        <f>C292</f>
        <v>0</v>
      </c>
    </row>
    <row r="292" s="2" customFormat="1" hidden="1" spans="1:3">
      <c r="A292" s="16">
        <v>2030101</v>
      </c>
      <c r="B292" s="19" t="s">
        <v>179</v>
      </c>
      <c r="C292" s="20"/>
    </row>
    <row r="293" s="2" customFormat="1" hidden="1" spans="1:3">
      <c r="A293" s="16">
        <v>20304</v>
      </c>
      <c r="B293" s="17" t="s">
        <v>180</v>
      </c>
      <c r="C293" s="18">
        <f>C294</f>
        <v>0</v>
      </c>
    </row>
    <row r="294" s="2" customFormat="1" hidden="1" spans="1:3">
      <c r="A294" s="16">
        <v>2030401</v>
      </c>
      <c r="B294" s="19" t="s">
        <v>181</v>
      </c>
      <c r="C294" s="20"/>
    </row>
    <row r="295" s="2" customFormat="1" hidden="1" spans="1:3">
      <c r="A295" s="16">
        <v>20305</v>
      </c>
      <c r="B295" s="17" t="s">
        <v>182</v>
      </c>
      <c r="C295" s="18">
        <f>C296</f>
        <v>0</v>
      </c>
    </row>
    <row r="296" s="2" customFormat="1" hidden="1" spans="1:3">
      <c r="A296" s="16">
        <v>8</v>
      </c>
      <c r="B296" s="19" t="s">
        <v>183</v>
      </c>
      <c r="C296" s="20"/>
    </row>
    <row r="297" s="2" customFormat="1" hidden="1" spans="1:3">
      <c r="A297" s="16">
        <v>20306</v>
      </c>
      <c r="B297" s="17" t="s">
        <v>184</v>
      </c>
      <c r="C297" s="18">
        <f>SUM(C298:C306)</f>
        <v>0</v>
      </c>
    </row>
    <row r="298" s="2" customFormat="1" hidden="1" spans="1:3">
      <c r="A298" s="16">
        <v>2030601</v>
      </c>
      <c r="B298" s="19" t="s">
        <v>185</v>
      </c>
      <c r="C298" s="20"/>
    </row>
    <row r="299" s="2" customFormat="1" hidden="1" spans="1:3">
      <c r="A299" s="16">
        <v>2030602</v>
      </c>
      <c r="B299" s="19" t="s">
        <v>186</v>
      </c>
      <c r="C299" s="20"/>
    </row>
    <row r="300" s="2" customFormat="1" hidden="1" spans="1:3">
      <c r="A300" s="16">
        <v>2030603</v>
      </c>
      <c r="B300" s="19" t="s">
        <v>187</v>
      </c>
      <c r="C300" s="20"/>
    </row>
    <row r="301" s="2" customFormat="1" hidden="1" spans="1:3">
      <c r="A301" s="16">
        <v>2030604</v>
      </c>
      <c r="B301" s="19" t="s">
        <v>188</v>
      </c>
      <c r="C301" s="20"/>
    </row>
    <row r="302" s="2" customFormat="1" hidden="1" spans="1:3">
      <c r="A302" s="16">
        <v>2030605</v>
      </c>
      <c r="B302" s="19" t="s">
        <v>189</v>
      </c>
      <c r="C302" s="20"/>
    </row>
    <row r="303" s="2" customFormat="1" hidden="1" spans="1:3">
      <c r="A303" s="16">
        <v>2030606</v>
      </c>
      <c r="B303" s="19" t="s">
        <v>190</v>
      </c>
      <c r="C303" s="20"/>
    </row>
    <row r="304" s="2" customFormat="1" hidden="1" spans="1:3">
      <c r="A304" s="16">
        <v>2030607</v>
      </c>
      <c r="B304" s="19" t="s">
        <v>191</v>
      </c>
      <c r="C304" s="20"/>
    </row>
    <row r="305" s="2" customFormat="1" hidden="1" spans="1:3">
      <c r="A305" s="16">
        <v>2030608</v>
      </c>
      <c r="B305" s="19" t="s">
        <v>192</v>
      </c>
      <c r="C305" s="20"/>
    </row>
    <row r="306" s="2" customFormat="1" hidden="1" spans="1:3">
      <c r="A306" s="16">
        <v>2030699</v>
      </c>
      <c r="B306" s="19" t="s">
        <v>193</v>
      </c>
      <c r="C306" s="20"/>
    </row>
    <row r="307" s="2" customFormat="1" hidden="1" spans="1:3">
      <c r="A307" s="16">
        <v>20399</v>
      </c>
      <c r="B307" s="17" t="s">
        <v>194</v>
      </c>
      <c r="C307" s="18">
        <f>C308</f>
        <v>0</v>
      </c>
    </row>
    <row r="308" s="2" customFormat="1" hidden="1" spans="1:3">
      <c r="A308" s="16">
        <v>2039901</v>
      </c>
      <c r="B308" s="19" t="s">
        <v>195</v>
      </c>
      <c r="C308" s="20"/>
    </row>
    <row r="309" s="2" customFormat="1" hidden="1" spans="1:3">
      <c r="A309" s="16">
        <v>204</v>
      </c>
      <c r="B309" s="17" t="s">
        <v>196</v>
      </c>
      <c r="C309" s="18">
        <f>C310+C313+C324+C331+C339+C348+C364+C374+C384+C392+C398</f>
        <v>0</v>
      </c>
    </row>
    <row r="310" s="2" customFormat="1" hidden="1" spans="1:3">
      <c r="A310" s="16">
        <v>20401</v>
      </c>
      <c r="B310" s="17" t="s">
        <v>197</v>
      </c>
      <c r="C310" s="18">
        <f>SUM(C311:C312)</f>
        <v>0</v>
      </c>
    </row>
    <row r="311" s="2" customFormat="1" hidden="1" spans="1:3">
      <c r="A311" s="16">
        <v>2040101</v>
      </c>
      <c r="B311" s="19" t="s">
        <v>198</v>
      </c>
      <c r="C311" s="20"/>
    </row>
    <row r="312" s="2" customFormat="1" hidden="1" spans="1:3">
      <c r="A312" s="16">
        <v>2040199</v>
      </c>
      <c r="B312" s="19" t="s">
        <v>199</v>
      </c>
      <c r="C312" s="20"/>
    </row>
    <row r="313" s="2" customFormat="1" hidden="1" spans="1:3">
      <c r="A313" s="16">
        <v>20402</v>
      </c>
      <c r="B313" s="17" t="s">
        <v>200</v>
      </c>
      <c r="C313" s="18">
        <f>SUM(C314:C323)</f>
        <v>0</v>
      </c>
    </row>
    <row r="314" s="2" customFormat="1" hidden="1" spans="1:3">
      <c r="A314" s="16">
        <v>2040201</v>
      </c>
      <c r="B314" s="19" t="s">
        <v>8</v>
      </c>
      <c r="C314" s="20"/>
    </row>
    <row r="315" s="2" customFormat="1" hidden="1" spans="1:3">
      <c r="A315" s="16">
        <v>2040202</v>
      </c>
      <c r="B315" s="19" t="s">
        <v>9</v>
      </c>
      <c r="C315" s="20"/>
    </row>
    <row r="316" s="2" customFormat="1" hidden="1" spans="1:3">
      <c r="A316" s="16">
        <v>2040203</v>
      </c>
      <c r="B316" s="19" t="s">
        <v>10</v>
      </c>
      <c r="C316" s="20"/>
    </row>
    <row r="317" s="2" customFormat="1" hidden="1" spans="1:3">
      <c r="A317" s="23">
        <v>2040219</v>
      </c>
      <c r="B317" s="24" t="s">
        <v>49</v>
      </c>
      <c r="C317" s="25"/>
    </row>
    <row r="318" s="2" customFormat="1" hidden="1" spans="1:3">
      <c r="A318" s="16">
        <v>2040220</v>
      </c>
      <c r="B318" s="19" t="s">
        <v>201</v>
      </c>
      <c r="C318" s="20"/>
    </row>
    <row r="319" s="2" customFormat="1" hidden="1" spans="1:3">
      <c r="A319" s="16">
        <v>2040221</v>
      </c>
      <c r="B319" s="19" t="s">
        <v>202</v>
      </c>
      <c r="C319" s="20"/>
    </row>
    <row r="320" s="2" customFormat="1" hidden="1" spans="1:3">
      <c r="A320" s="16">
        <v>2040222</v>
      </c>
      <c r="B320" s="19" t="s">
        <v>203</v>
      </c>
      <c r="C320" s="20"/>
    </row>
    <row r="321" s="2" customFormat="1" hidden="1" spans="1:3">
      <c r="A321" s="16">
        <v>2040223</v>
      </c>
      <c r="B321" s="19" t="s">
        <v>204</v>
      </c>
      <c r="C321" s="20"/>
    </row>
    <row r="322" s="2" customFormat="1" hidden="1" spans="1:3">
      <c r="A322" s="16">
        <v>2040250</v>
      </c>
      <c r="B322" s="19" t="s">
        <v>17</v>
      </c>
      <c r="C322" s="20"/>
    </row>
    <row r="323" s="2" customFormat="1" hidden="1" spans="1:3">
      <c r="A323" s="16">
        <v>2040299</v>
      </c>
      <c r="B323" s="19" t="s">
        <v>205</v>
      </c>
      <c r="C323" s="20"/>
    </row>
    <row r="324" s="2" customFormat="1" hidden="1" spans="1:3">
      <c r="A324" s="16">
        <v>20403</v>
      </c>
      <c r="B324" s="17" t="s">
        <v>206</v>
      </c>
      <c r="C324" s="18">
        <f>SUM(C325:C330)</f>
        <v>0</v>
      </c>
    </row>
    <row r="325" s="2" customFormat="1" hidden="1" spans="1:3">
      <c r="A325" s="16">
        <v>2040301</v>
      </c>
      <c r="B325" s="19" t="s">
        <v>8</v>
      </c>
      <c r="C325" s="20"/>
    </row>
    <row r="326" s="2" customFormat="1" hidden="1" spans="1:3">
      <c r="A326" s="16">
        <v>2040302</v>
      </c>
      <c r="B326" s="19" t="s">
        <v>9</v>
      </c>
      <c r="C326" s="20"/>
    </row>
    <row r="327" s="2" customFormat="1" hidden="1" spans="1:3">
      <c r="A327" s="16">
        <v>2040303</v>
      </c>
      <c r="B327" s="19" t="s">
        <v>10</v>
      </c>
      <c r="C327" s="20"/>
    </row>
    <row r="328" s="2" customFormat="1" hidden="1" spans="1:3">
      <c r="A328" s="16">
        <v>2040304</v>
      </c>
      <c r="B328" s="19" t="s">
        <v>207</v>
      </c>
      <c r="C328" s="20"/>
    </row>
    <row r="329" s="2" customFormat="1" hidden="1" spans="1:3">
      <c r="A329" s="16">
        <v>2040350</v>
      </c>
      <c r="B329" s="19" t="s">
        <v>17</v>
      </c>
      <c r="C329" s="20"/>
    </row>
    <row r="330" s="2" customFormat="1" hidden="1" spans="1:3">
      <c r="A330" s="16">
        <v>2040399</v>
      </c>
      <c r="B330" s="19" t="s">
        <v>208</v>
      </c>
      <c r="C330" s="20"/>
    </row>
    <row r="331" s="2" customFormat="1" hidden="1" spans="1:3">
      <c r="A331" s="16">
        <v>20404</v>
      </c>
      <c r="B331" s="17" t="s">
        <v>209</v>
      </c>
      <c r="C331" s="18">
        <f>SUM(C332:C338)</f>
        <v>0</v>
      </c>
    </row>
    <row r="332" s="2" customFormat="1" hidden="1" spans="1:3">
      <c r="A332" s="16">
        <v>2040401</v>
      </c>
      <c r="B332" s="19" t="s">
        <v>8</v>
      </c>
      <c r="C332" s="20"/>
    </row>
    <row r="333" s="2" customFormat="1" hidden="1" spans="1:3">
      <c r="A333" s="16">
        <v>2040402</v>
      </c>
      <c r="B333" s="19" t="s">
        <v>9</v>
      </c>
      <c r="C333" s="20"/>
    </row>
    <row r="334" s="2" customFormat="1" hidden="1" spans="1:3">
      <c r="A334" s="16">
        <v>2040403</v>
      </c>
      <c r="B334" s="19" t="s">
        <v>10</v>
      </c>
      <c r="C334" s="20"/>
    </row>
    <row r="335" s="2" customFormat="1" hidden="1" spans="1:3">
      <c r="A335" s="16">
        <v>2040409</v>
      </c>
      <c r="B335" s="19" t="s">
        <v>210</v>
      </c>
      <c r="C335" s="20"/>
    </row>
    <row r="336" s="2" customFormat="1" hidden="1" spans="1:3">
      <c r="A336" s="16">
        <v>2040410</v>
      </c>
      <c r="B336" s="19" t="s">
        <v>211</v>
      </c>
      <c r="C336" s="20"/>
    </row>
    <row r="337" s="2" customFormat="1" hidden="1" spans="1:3">
      <c r="A337" s="16">
        <v>2040450</v>
      </c>
      <c r="B337" s="19" t="s">
        <v>17</v>
      </c>
      <c r="C337" s="20"/>
    </row>
    <row r="338" s="2" customFormat="1" hidden="1" spans="1:3">
      <c r="A338" s="16">
        <v>2040499</v>
      </c>
      <c r="B338" s="19" t="s">
        <v>212</v>
      </c>
      <c r="C338" s="20"/>
    </row>
    <row r="339" s="2" customFormat="1" hidden="1" spans="1:3">
      <c r="A339" s="16">
        <v>20405</v>
      </c>
      <c r="B339" s="17" t="s">
        <v>213</v>
      </c>
      <c r="C339" s="18">
        <f>SUM(C340:C347)</f>
        <v>0</v>
      </c>
    </row>
    <row r="340" s="2" customFormat="1" hidden="1" spans="1:3">
      <c r="A340" s="16">
        <v>2040501</v>
      </c>
      <c r="B340" s="19" t="s">
        <v>8</v>
      </c>
      <c r="C340" s="20"/>
    </row>
    <row r="341" s="2" customFormat="1" hidden="1" spans="1:3">
      <c r="A341" s="16">
        <v>2040502</v>
      </c>
      <c r="B341" s="19" t="s">
        <v>9</v>
      </c>
      <c r="C341" s="20"/>
    </row>
    <row r="342" s="2" customFormat="1" hidden="1" spans="1:3">
      <c r="A342" s="16">
        <v>2040503</v>
      </c>
      <c r="B342" s="19" t="s">
        <v>10</v>
      </c>
      <c r="C342" s="20"/>
    </row>
    <row r="343" s="2" customFormat="1" hidden="1" spans="1:3">
      <c r="A343" s="16">
        <v>2040504</v>
      </c>
      <c r="B343" s="19" t="s">
        <v>214</v>
      </c>
      <c r="C343" s="20"/>
    </row>
    <row r="344" s="2" customFormat="1" hidden="1" spans="1:3">
      <c r="A344" s="16">
        <v>2040505</v>
      </c>
      <c r="B344" s="19" t="s">
        <v>215</v>
      </c>
      <c r="C344" s="20"/>
    </row>
    <row r="345" s="2" customFormat="1" hidden="1" spans="1:3">
      <c r="A345" s="16">
        <v>2040506</v>
      </c>
      <c r="B345" s="19" t="s">
        <v>216</v>
      </c>
      <c r="C345" s="20"/>
    </row>
    <row r="346" s="2" customFormat="1" hidden="1" spans="1:3">
      <c r="A346" s="16">
        <v>2040550</v>
      </c>
      <c r="B346" s="19" t="s">
        <v>17</v>
      </c>
      <c r="C346" s="20"/>
    </row>
    <row r="347" s="2" customFormat="1" hidden="1" spans="1:3">
      <c r="A347" s="16">
        <v>2040599</v>
      </c>
      <c r="B347" s="19" t="s">
        <v>217</v>
      </c>
      <c r="C347" s="20"/>
    </row>
    <row r="348" s="2" customFormat="1" hidden="1" spans="1:3">
      <c r="A348" s="16">
        <v>20406</v>
      </c>
      <c r="B348" s="17" t="s">
        <v>218</v>
      </c>
      <c r="C348" s="18">
        <f>SUM(C349:C363)</f>
        <v>0</v>
      </c>
    </row>
    <row r="349" s="2" customFormat="1" hidden="1" spans="1:3">
      <c r="A349" s="16">
        <v>2040601</v>
      </c>
      <c r="B349" s="19" t="s">
        <v>8</v>
      </c>
      <c r="C349" s="20"/>
    </row>
    <row r="350" s="2" customFormat="1" hidden="1" spans="1:3">
      <c r="A350" s="16">
        <v>2040602</v>
      </c>
      <c r="B350" s="19" t="s">
        <v>9</v>
      </c>
      <c r="C350" s="20"/>
    </row>
    <row r="351" s="2" customFormat="1" hidden="1" spans="1:3">
      <c r="A351" s="16">
        <v>2040603</v>
      </c>
      <c r="B351" s="19" t="s">
        <v>10</v>
      </c>
      <c r="C351" s="20"/>
    </row>
    <row r="352" s="2" customFormat="1" hidden="1" spans="1:3">
      <c r="A352" s="16">
        <v>2040604</v>
      </c>
      <c r="B352" s="19" t="s">
        <v>219</v>
      </c>
      <c r="C352" s="20"/>
    </row>
    <row r="353" s="2" customFormat="1" hidden="1" spans="1:3">
      <c r="A353" s="16">
        <v>2040605</v>
      </c>
      <c r="B353" s="19" t="s">
        <v>220</v>
      </c>
      <c r="C353" s="20"/>
    </row>
    <row r="354" s="2" customFormat="1" hidden="1" spans="1:3">
      <c r="A354" s="16">
        <v>2040606</v>
      </c>
      <c r="B354" s="19" t="s">
        <v>221</v>
      </c>
      <c r="C354" s="20"/>
    </row>
    <row r="355" s="2" customFormat="1" hidden="1" spans="1:3">
      <c r="A355" s="16">
        <v>2040607</v>
      </c>
      <c r="B355" s="19" t="s">
        <v>222</v>
      </c>
      <c r="C355" s="20"/>
    </row>
    <row r="356" s="2" customFormat="1" hidden="1" spans="1:3">
      <c r="A356" s="16">
        <v>2040608</v>
      </c>
      <c r="B356" s="19" t="s">
        <v>223</v>
      </c>
      <c r="C356" s="20"/>
    </row>
    <row r="357" s="2" customFormat="1" hidden="1" spans="1:3">
      <c r="A357" s="16">
        <v>2040609</v>
      </c>
      <c r="B357" s="19" t="s">
        <v>224</v>
      </c>
      <c r="C357" s="20"/>
    </row>
    <row r="358" s="2" customFormat="1" hidden="1" spans="1:3">
      <c r="A358" s="16">
        <v>2040610</v>
      </c>
      <c r="B358" s="19" t="s">
        <v>225</v>
      </c>
      <c r="C358" s="20"/>
    </row>
    <row r="359" s="2" customFormat="1" hidden="1" spans="1:3">
      <c r="A359" s="16">
        <v>2040611</v>
      </c>
      <c r="B359" s="19" t="s">
        <v>226</v>
      </c>
      <c r="C359" s="20"/>
    </row>
    <row r="360" s="2" customFormat="1" hidden="1" spans="1:3">
      <c r="A360" s="16">
        <v>2040612</v>
      </c>
      <c r="B360" s="19" t="s">
        <v>227</v>
      </c>
      <c r="C360" s="20"/>
    </row>
    <row r="361" s="2" customFormat="1" hidden="1" spans="1:3">
      <c r="A361" s="16">
        <v>2040613</v>
      </c>
      <c r="B361" s="19" t="s">
        <v>49</v>
      </c>
      <c r="C361" s="20"/>
    </row>
    <row r="362" s="2" customFormat="1" hidden="1" spans="1:3">
      <c r="A362" s="16">
        <v>2040650</v>
      </c>
      <c r="B362" s="19" t="s">
        <v>17</v>
      </c>
      <c r="C362" s="20"/>
    </row>
    <row r="363" s="2" customFormat="1" hidden="1" spans="1:3">
      <c r="A363" s="16">
        <v>2040699</v>
      </c>
      <c r="B363" s="19" t="s">
        <v>228</v>
      </c>
      <c r="C363" s="20"/>
    </row>
    <row r="364" s="2" customFormat="1" hidden="1" spans="1:3">
      <c r="A364" s="16">
        <v>20407</v>
      </c>
      <c r="B364" s="17" t="s">
        <v>229</v>
      </c>
      <c r="C364" s="18">
        <f>SUM(C365:C373)</f>
        <v>0</v>
      </c>
    </row>
    <row r="365" s="2" customFormat="1" hidden="1" spans="1:3">
      <c r="A365" s="16">
        <v>2040701</v>
      </c>
      <c r="B365" s="19" t="s">
        <v>8</v>
      </c>
      <c r="C365" s="20"/>
    </row>
    <row r="366" s="2" customFormat="1" hidden="1" spans="1:3">
      <c r="A366" s="16">
        <v>2040702</v>
      </c>
      <c r="B366" s="19" t="s">
        <v>9</v>
      </c>
      <c r="C366" s="20"/>
    </row>
    <row r="367" s="2" customFormat="1" hidden="1" spans="1:3">
      <c r="A367" s="16">
        <v>2040703</v>
      </c>
      <c r="B367" s="19" t="s">
        <v>10</v>
      </c>
      <c r="C367" s="20"/>
    </row>
    <row r="368" s="2" customFormat="1" hidden="1" spans="1:3">
      <c r="A368" s="16">
        <v>2040704</v>
      </c>
      <c r="B368" s="19" t="s">
        <v>230</v>
      </c>
      <c r="C368" s="20"/>
    </row>
    <row r="369" s="2" customFormat="1" hidden="1" spans="1:3">
      <c r="A369" s="16">
        <v>2040705</v>
      </c>
      <c r="B369" s="19" t="s">
        <v>231</v>
      </c>
      <c r="C369" s="20"/>
    </row>
    <row r="370" s="2" customFormat="1" hidden="1" spans="1:3">
      <c r="A370" s="16">
        <v>2040706</v>
      </c>
      <c r="B370" s="19" t="s">
        <v>232</v>
      </c>
      <c r="C370" s="20"/>
    </row>
    <row r="371" s="2" customFormat="1" hidden="1" spans="1:3">
      <c r="A371" s="16">
        <v>2040707</v>
      </c>
      <c r="B371" s="19" t="s">
        <v>49</v>
      </c>
      <c r="C371" s="20"/>
    </row>
    <row r="372" s="2" customFormat="1" hidden="1" spans="1:3">
      <c r="A372" s="16">
        <v>2040750</v>
      </c>
      <c r="B372" s="19" t="s">
        <v>17</v>
      </c>
      <c r="C372" s="20"/>
    </row>
    <row r="373" s="2" customFormat="1" hidden="1" spans="1:3">
      <c r="A373" s="16">
        <v>2040799</v>
      </c>
      <c r="B373" s="19" t="s">
        <v>233</v>
      </c>
      <c r="C373" s="20"/>
    </row>
    <row r="374" s="2" customFormat="1" hidden="1" spans="1:3">
      <c r="A374" s="16">
        <v>20408</v>
      </c>
      <c r="B374" s="17" t="s">
        <v>234</v>
      </c>
      <c r="C374" s="18">
        <f>SUM(C375:C383)</f>
        <v>0</v>
      </c>
    </row>
    <row r="375" s="2" customFormat="1" hidden="1" spans="1:3">
      <c r="A375" s="16">
        <v>2040801</v>
      </c>
      <c r="B375" s="19" t="s">
        <v>8</v>
      </c>
      <c r="C375" s="20"/>
    </row>
    <row r="376" s="2" customFormat="1" hidden="1" spans="1:3">
      <c r="A376" s="16">
        <v>2040802</v>
      </c>
      <c r="B376" s="19" t="s">
        <v>9</v>
      </c>
      <c r="C376" s="20"/>
    </row>
    <row r="377" s="2" customFormat="1" hidden="1" spans="1:3">
      <c r="A377" s="16">
        <v>2040803</v>
      </c>
      <c r="B377" s="19" t="s">
        <v>10</v>
      </c>
      <c r="C377" s="20"/>
    </row>
    <row r="378" s="2" customFormat="1" hidden="1" spans="1:3">
      <c r="A378" s="16">
        <v>2040804</v>
      </c>
      <c r="B378" s="19" t="s">
        <v>235</v>
      </c>
      <c r="C378" s="20"/>
    </row>
    <row r="379" s="2" customFormat="1" hidden="1" spans="1:3">
      <c r="A379" s="16">
        <v>2040805</v>
      </c>
      <c r="B379" s="19" t="s">
        <v>236</v>
      </c>
      <c r="C379" s="20"/>
    </row>
    <row r="380" s="2" customFormat="1" hidden="1" spans="1:3">
      <c r="A380" s="16">
        <v>2040806</v>
      </c>
      <c r="B380" s="19" t="s">
        <v>237</v>
      </c>
      <c r="C380" s="20"/>
    </row>
    <row r="381" s="2" customFormat="1" hidden="1" spans="1:3">
      <c r="A381" s="16">
        <v>2040807</v>
      </c>
      <c r="B381" s="19" t="s">
        <v>49</v>
      </c>
      <c r="C381" s="20"/>
    </row>
    <row r="382" s="2" customFormat="1" hidden="1" spans="1:3">
      <c r="A382" s="16">
        <v>2040850</v>
      </c>
      <c r="B382" s="19" t="s">
        <v>17</v>
      </c>
      <c r="C382" s="20"/>
    </row>
    <row r="383" s="2" customFormat="1" hidden="1" spans="1:3">
      <c r="A383" s="16">
        <v>2040899</v>
      </c>
      <c r="B383" s="19" t="s">
        <v>238</v>
      </c>
      <c r="C383" s="20"/>
    </row>
    <row r="384" s="2" customFormat="1" hidden="1" spans="1:3">
      <c r="A384" s="23">
        <v>20409</v>
      </c>
      <c r="B384" s="26" t="s">
        <v>239</v>
      </c>
      <c r="C384" s="27">
        <f>SUM(C385:C391)</f>
        <v>0</v>
      </c>
    </row>
    <row r="385" s="2" customFormat="1" hidden="1" spans="1:3">
      <c r="A385" s="16">
        <v>2040901</v>
      </c>
      <c r="B385" s="19" t="s">
        <v>8</v>
      </c>
      <c r="C385" s="20"/>
    </row>
    <row r="386" s="2" customFormat="1" hidden="1" spans="1:3">
      <c r="A386" s="16">
        <v>2040902</v>
      </c>
      <c r="B386" s="19" t="s">
        <v>9</v>
      </c>
      <c r="C386" s="20"/>
    </row>
    <row r="387" s="2" customFormat="1" hidden="1" spans="1:3">
      <c r="A387" s="16">
        <v>2040903</v>
      </c>
      <c r="B387" s="19" t="s">
        <v>10</v>
      </c>
      <c r="C387" s="20"/>
    </row>
    <row r="388" s="2" customFormat="1" hidden="1" spans="1:3">
      <c r="A388" s="16">
        <v>2040904</v>
      </c>
      <c r="B388" s="19" t="s">
        <v>240</v>
      </c>
      <c r="C388" s="20"/>
    </row>
    <row r="389" s="2" customFormat="1" hidden="1" spans="1:3">
      <c r="A389" s="16">
        <v>2040905</v>
      </c>
      <c r="B389" s="19" t="s">
        <v>241</v>
      </c>
      <c r="C389" s="20"/>
    </row>
    <row r="390" s="2" customFormat="1" hidden="1" spans="1:3">
      <c r="A390" s="16">
        <v>2040950</v>
      </c>
      <c r="B390" s="19" t="s">
        <v>17</v>
      </c>
      <c r="C390" s="20"/>
    </row>
    <row r="391" s="2" customFormat="1" hidden="1" spans="1:3">
      <c r="A391" s="16">
        <v>2040999</v>
      </c>
      <c r="B391" s="19" t="s">
        <v>242</v>
      </c>
      <c r="C391" s="20"/>
    </row>
    <row r="392" s="2" customFormat="1" hidden="1" spans="1:3">
      <c r="A392" s="16">
        <v>20410</v>
      </c>
      <c r="B392" s="17" t="s">
        <v>243</v>
      </c>
      <c r="C392" s="18">
        <f>SUM(C393:C397)</f>
        <v>0</v>
      </c>
    </row>
    <row r="393" s="2" customFormat="1" hidden="1" spans="1:3">
      <c r="A393" s="16">
        <v>2041001</v>
      </c>
      <c r="B393" s="19" t="s">
        <v>8</v>
      </c>
      <c r="C393" s="20"/>
    </row>
    <row r="394" s="2" customFormat="1" hidden="1" spans="1:3">
      <c r="A394" s="16">
        <v>2041002</v>
      </c>
      <c r="B394" s="19" t="s">
        <v>9</v>
      </c>
      <c r="C394" s="20"/>
    </row>
    <row r="395" s="2" customFormat="1" hidden="1" spans="1:3">
      <c r="A395" s="16">
        <v>2041006</v>
      </c>
      <c r="B395" s="19" t="s">
        <v>49</v>
      </c>
      <c r="C395" s="20"/>
    </row>
    <row r="396" s="2" customFormat="1" hidden="1" spans="1:3">
      <c r="A396" s="16">
        <v>2041007</v>
      </c>
      <c r="B396" s="19" t="s">
        <v>244</v>
      </c>
      <c r="C396" s="20"/>
    </row>
    <row r="397" s="2" customFormat="1" hidden="1" spans="1:3">
      <c r="A397" s="16">
        <v>2041099</v>
      </c>
      <c r="B397" s="19" t="s">
        <v>245</v>
      </c>
      <c r="C397" s="20"/>
    </row>
    <row r="398" s="2" customFormat="1" hidden="1" spans="1:3">
      <c r="A398" s="16">
        <v>20499</v>
      </c>
      <c r="B398" s="17" t="s">
        <v>246</v>
      </c>
      <c r="C398" s="18">
        <f>C399</f>
        <v>0</v>
      </c>
    </row>
    <row r="399" s="2" customFormat="1" hidden="1" spans="1:3">
      <c r="A399" s="16">
        <v>2049901</v>
      </c>
      <c r="B399" s="19" t="s">
        <v>247</v>
      </c>
      <c r="C399" s="20"/>
    </row>
    <row r="400" s="2" customFormat="1" hidden="1" spans="1:3">
      <c r="A400" s="16">
        <v>205</v>
      </c>
      <c r="B400" s="17" t="s">
        <v>248</v>
      </c>
      <c r="C400" s="18">
        <f>C401+C406+C415+C421+C427+C431+C435+C439+C445+C452</f>
        <v>0</v>
      </c>
    </row>
    <row r="401" s="2" customFormat="1" hidden="1" spans="1:3">
      <c r="A401" s="16">
        <v>20501</v>
      </c>
      <c r="B401" s="17" t="s">
        <v>249</v>
      </c>
      <c r="C401" s="18">
        <f>SUM(C402:C405)</f>
        <v>0</v>
      </c>
    </row>
    <row r="402" s="2" customFormat="1" hidden="1" spans="1:3">
      <c r="A402" s="16">
        <v>2050101</v>
      </c>
      <c r="B402" s="19" t="s">
        <v>8</v>
      </c>
      <c r="C402" s="20"/>
    </row>
    <row r="403" s="2" customFormat="1" hidden="1" spans="1:3">
      <c r="A403" s="16">
        <v>2050102</v>
      </c>
      <c r="B403" s="19" t="s">
        <v>9</v>
      </c>
      <c r="C403" s="20"/>
    </row>
    <row r="404" s="2" customFormat="1" hidden="1" spans="1:3">
      <c r="A404" s="16">
        <v>2050103</v>
      </c>
      <c r="B404" s="19" t="s">
        <v>10</v>
      </c>
      <c r="C404" s="20"/>
    </row>
    <row r="405" s="2" customFormat="1" hidden="1" spans="1:3">
      <c r="A405" s="16">
        <v>2050199</v>
      </c>
      <c r="B405" s="19" t="s">
        <v>250</v>
      </c>
      <c r="C405" s="20"/>
    </row>
    <row r="406" s="2" customFormat="1" hidden="1" spans="1:3">
      <c r="A406" s="16">
        <v>20502</v>
      </c>
      <c r="B406" s="17" t="s">
        <v>251</v>
      </c>
      <c r="C406" s="18">
        <f>SUM(C407:C414)</f>
        <v>0</v>
      </c>
    </row>
    <row r="407" s="2" customFormat="1" hidden="1" spans="1:3">
      <c r="A407" s="16">
        <v>2050201</v>
      </c>
      <c r="B407" s="19" t="s">
        <v>252</v>
      </c>
      <c r="C407" s="20"/>
    </row>
    <row r="408" s="2" customFormat="1" hidden="1" spans="1:3">
      <c r="A408" s="16">
        <v>2050202</v>
      </c>
      <c r="B408" s="19" t="s">
        <v>253</v>
      </c>
      <c r="C408" s="20"/>
    </row>
    <row r="409" s="2" customFormat="1" hidden="1" spans="1:3">
      <c r="A409" s="16">
        <v>2050203</v>
      </c>
      <c r="B409" s="19" t="s">
        <v>254</v>
      </c>
      <c r="C409" s="20"/>
    </row>
    <row r="410" s="2" customFormat="1" hidden="1" spans="1:3">
      <c r="A410" s="16">
        <v>2050204</v>
      </c>
      <c r="B410" s="19" t="s">
        <v>255</v>
      </c>
      <c r="C410" s="20"/>
    </row>
    <row r="411" s="2" customFormat="1" hidden="1" spans="1:3">
      <c r="A411" s="16">
        <v>2050205</v>
      </c>
      <c r="B411" s="19" t="s">
        <v>256</v>
      </c>
      <c r="C411" s="20"/>
    </row>
    <row r="412" s="2" customFormat="1" hidden="1" spans="1:3">
      <c r="A412" s="16">
        <v>2050206</v>
      </c>
      <c r="B412" s="19" t="s">
        <v>257</v>
      </c>
      <c r="C412" s="20"/>
    </row>
    <row r="413" s="2" customFormat="1" hidden="1" spans="1:3">
      <c r="A413" s="16">
        <v>2050207</v>
      </c>
      <c r="B413" s="19" t="s">
        <v>258</v>
      </c>
      <c r="C413" s="20"/>
    </row>
    <row r="414" s="2" customFormat="1" hidden="1" spans="1:3">
      <c r="A414" s="16">
        <v>2050299</v>
      </c>
      <c r="B414" s="19" t="s">
        <v>259</v>
      </c>
      <c r="C414" s="20"/>
    </row>
    <row r="415" s="2" customFormat="1" hidden="1" spans="1:3">
      <c r="A415" s="16">
        <v>20503</v>
      </c>
      <c r="B415" s="17" t="s">
        <v>260</v>
      </c>
      <c r="C415" s="18">
        <f>SUM(C416:C420)</f>
        <v>0</v>
      </c>
    </row>
    <row r="416" s="2" customFormat="1" hidden="1" spans="1:3">
      <c r="A416" s="16">
        <v>2050301</v>
      </c>
      <c r="B416" s="19" t="s">
        <v>261</v>
      </c>
      <c r="C416" s="20"/>
    </row>
    <row r="417" s="2" customFormat="1" hidden="1" spans="1:3">
      <c r="A417" s="16">
        <v>2050302</v>
      </c>
      <c r="B417" s="19" t="s">
        <v>262</v>
      </c>
      <c r="C417" s="20"/>
    </row>
    <row r="418" s="2" customFormat="1" hidden="1" spans="1:3">
      <c r="A418" s="16">
        <v>2050303</v>
      </c>
      <c r="B418" s="19" t="s">
        <v>263</v>
      </c>
      <c r="C418" s="20"/>
    </row>
    <row r="419" s="2" customFormat="1" hidden="1" spans="1:3">
      <c r="A419" s="16">
        <v>2050305</v>
      </c>
      <c r="B419" s="19" t="s">
        <v>264</v>
      </c>
      <c r="C419" s="20"/>
    </row>
    <row r="420" s="2" customFormat="1" hidden="1" spans="1:3">
      <c r="A420" s="16">
        <v>2050399</v>
      </c>
      <c r="B420" s="19" t="s">
        <v>265</v>
      </c>
      <c r="C420" s="20"/>
    </row>
    <row r="421" s="2" customFormat="1" hidden="1" spans="1:3">
      <c r="A421" s="16">
        <v>20504</v>
      </c>
      <c r="B421" s="17" t="s">
        <v>266</v>
      </c>
      <c r="C421" s="18">
        <f>SUM(C422:C426)</f>
        <v>0</v>
      </c>
    </row>
    <row r="422" s="2" customFormat="1" hidden="1" spans="1:3">
      <c r="A422" s="16">
        <v>2050401</v>
      </c>
      <c r="B422" s="19" t="s">
        <v>267</v>
      </c>
      <c r="C422" s="20"/>
    </row>
    <row r="423" s="2" customFormat="1" hidden="1" spans="1:3">
      <c r="A423" s="16">
        <v>2050402</v>
      </c>
      <c r="B423" s="19" t="s">
        <v>268</v>
      </c>
      <c r="C423" s="20"/>
    </row>
    <row r="424" s="2" customFormat="1" hidden="1" spans="1:3">
      <c r="A424" s="16">
        <v>2050403</v>
      </c>
      <c r="B424" s="19" t="s">
        <v>269</v>
      </c>
      <c r="C424" s="20"/>
    </row>
    <row r="425" s="2" customFormat="1" hidden="1" spans="1:3">
      <c r="A425" s="16">
        <v>2050404</v>
      </c>
      <c r="B425" s="19" t="s">
        <v>270</v>
      </c>
      <c r="C425" s="20"/>
    </row>
    <row r="426" s="2" customFormat="1" hidden="1" spans="1:3">
      <c r="A426" s="16">
        <v>2050499</v>
      </c>
      <c r="B426" s="19" t="s">
        <v>271</v>
      </c>
      <c r="C426" s="20"/>
    </row>
    <row r="427" s="2" customFormat="1" hidden="1" spans="1:3">
      <c r="A427" s="16">
        <v>20505</v>
      </c>
      <c r="B427" s="17" t="s">
        <v>272</v>
      </c>
      <c r="C427" s="18">
        <f>SUM(C428:C430)</f>
        <v>0</v>
      </c>
    </row>
    <row r="428" s="2" customFormat="1" hidden="1" spans="1:3">
      <c r="A428" s="16">
        <v>2050501</v>
      </c>
      <c r="B428" s="19" t="s">
        <v>273</v>
      </c>
      <c r="C428" s="20"/>
    </row>
    <row r="429" s="2" customFormat="1" hidden="1" spans="1:3">
      <c r="A429" s="16">
        <v>2050502</v>
      </c>
      <c r="B429" s="19" t="s">
        <v>274</v>
      </c>
      <c r="C429" s="20"/>
    </row>
    <row r="430" s="2" customFormat="1" hidden="1" spans="1:3">
      <c r="A430" s="16">
        <v>2050599</v>
      </c>
      <c r="B430" s="19" t="s">
        <v>275</v>
      </c>
      <c r="C430" s="20"/>
    </row>
    <row r="431" s="2" customFormat="1" hidden="1" spans="1:3">
      <c r="A431" s="16">
        <v>20506</v>
      </c>
      <c r="B431" s="17" t="s">
        <v>276</v>
      </c>
      <c r="C431" s="18">
        <f>SUM(C432:C434)</f>
        <v>0</v>
      </c>
    </row>
    <row r="432" s="2" customFormat="1" hidden="1" spans="1:3">
      <c r="A432" s="16">
        <v>2050601</v>
      </c>
      <c r="B432" s="19" t="s">
        <v>277</v>
      </c>
      <c r="C432" s="20"/>
    </row>
    <row r="433" s="2" customFormat="1" hidden="1" spans="1:3">
      <c r="A433" s="16">
        <v>2050602</v>
      </c>
      <c r="B433" s="19" t="s">
        <v>278</v>
      </c>
      <c r="C433" s="20"/>
    </row>
    <row r="434" s="2" customFormat="1" hidden="1" spans="1:3">
      <c r="A434" s="16">
        <v>2050699</v>
      </c>
      <c r="B434" s="19" t="s">
        <v>279</v>
      </c>
      <c r="C434" s="20"/>
    </row>
    <row r="435" s="2" customFormat="1" hidden="1" spans="1:3">
      <c r="A435" s="16">
        <v>20507</v>
      </c>
      <c r="B435" s="17" t="s">
        <v>280</v>
      </c>
      <c r="C435" s="18">
        <f>SUM(C436:C438)</f>
        <v>0</v>
      </c>
    </row>
    <row r="436" s="2" customFormat="1" hidden="1" spans="1:3">
      <c r="A436" s="16">
        <v>2050701</v>
      </c>
      <c r="B436" s="19" t="s">
        <v>281</v>
      </c>
      <c r="C436" s="20"/>
    </row>
    <row r="437" s="2" customFormat="1" hidden="1" spans="1:3">
      <c r="A437" s="16">
        <v>2050702</v>
      </c>
      <c r="B437" s="19" t="s">
        <v>282</v>
      </c>
      <c r="C437" s="20"/>
    </row>
    <row r="438" s="2" customFormat="1" hidden="1" spans="1:3">
      <c r="A438" s="16">
        <v>2050799</v>
      </c>
      <c r="B438" s="19" t="s">
        <v>283</v>
      </c>
      <c r="C438" s="20"/>
    </row>
    <row r="439" s="2" customFormat="1" hidden="1" spans="1:3">
      <c r="A439" s="16">
        <v>20508</v>
      </c>
      <c r="B439" s="17" t="s">
        <v>284</v>
      </c>
      <c r="C439" s="18">
        <f>SUM(C440:C444)</f>
        <v>0</v>
      </c>
    </row>
    <row r="440" s="2" customFormat="1" hidden="1" spans="1:3">
      <c r="A440" s="16">
        <v>2050801</v>
      </c>
      <c r="B440" s="19" t="s">
        <v>285</v>
      </c>
      <c r="C440" s="20"/>
    </row>
    <row r="441" s="2" customFormat="1" hidden="1" spans="1:3">
      <c r="A441" s="16">
        <v>2050802</v>
      </c>
      <c r="B441" s="19" t="s">
        <v>286</v>
      </c>
      <c r="C441" s="20"/>
    </row>
    <row r="442" s="2" customFormat="1" hidden="1" spans="1:3">
      <c r="A442" s="16">
        <v>2050803</v>
      </c>
      <c r="B442" s="19" t="s">
        <v>287</v>
      </c>
      <c r="C442" s="20"/>
    </row>
    <row r="443" s="2" customFormat="1" hidden="1" spans="1:3">
      <c r="A443" s="16">
        <v>2050804</v>
      </c>
      <c r="B443" s="19" t="s">
        <v>288</v>
      </c>
      <c r="C443" s="20"/>
    </row>
    <row r="444" s="2" customFormat="1" hidden="1" spans="1:3">
      <c r="A444" s="16">
        <v>2050899</v>
      </c>
      <c r="B444" s="19" t="s">
        <v>289</v>
      </c>
      <c r="C444" s="20"/>
    </row>
    <row r="445" s="2" customFormat="1" hidden="1" spans="1:3">
      <c r="A445" s="16">
        <v>20509</v>
      </c>
      <c r="B445" s="17" t="s">
        <v>290</v>
      </c>
      <c r="C445" s="18">
        <f>SUM(C446:C451)</f>
        <v>0</v>
      </c>
    </row>
    <row r="446" s="2" customFormat="1" hidden="1" spans="1:3">
      <c r="A446" s="16">
        <v>2050901</v>
      </c>
      <c r="B446" s="19" t="s">
        <v>291</v>
      </c>
      <c r="C446" s="20"/>
    </row>
    <row r="447" s="2" customFormat="1" hidden="1" spans="1:3">
      <c r="A447" s="16">
        <v>2050902</v>
      </c>
      <c r="B447" s="19" t="s">
        <v>292</v>
      </c>
      <c r="C447" s="20"/>
    </row>
    <row r="448" s="2" customFormat="1" hidden="1" spans="1:3">
      <c r="A448" s="16">
        <v>2050903</v>
      </c>
      <c r="B448" s="19" t="s">
        <v>293</v>
      </c>
      <c r="C448" s="20"/>
    </row>
    <row r="449" s="2" customFormat="1" hidden="1" spans="1:3">
      <c r="A449" s="16">
        <v>2050904</v>
      </c>
      <c r="B449" s="19" t="s">
        <v>294</v>
      </c>
      <c r="C449" s="20"/>
    </row>
    <row r="450" s="2" customFormat="1" hidden="1" spans="1:3">
      <c r="A450" s="16">
        <v>2050905</v>
      </c>
      <c r="B450" s="19" t="s">
        <v>295</v>
      </c>
      <c r="C450" s="20"/>
    </row>
    <row r="451" s="2" customFormat="1" hidden="1" spans="1:3">
      <c r="A451" s="16">
        <v>2050999</v>
      </c>
      <c r="B451" s="19" t="s">
        <v>296</v>
      </c>
      <c r="C451" s="20"/>
    </row>
    <row r="452" s="2" customFormat="1" hidden="1" spans="1:3">
      <c r="A452" s="16">
        <v>20599</v>
      </c>
      <c r="B452" s="17" t="s">
        <v>297</v>
      </c>
      <c r="C452" s="18">
        <f>C453</f>
        <v>0</v>
      </c>
    </row>
    <row r="453" s="2" customFormat="1" hidden="1" spans="1:3">
      <c r="A453" s="16">
        <v>2059999</v>
      </c>
      <c r="B453" s="19" t="s">
        <v>298</v>
      </c>
      <c r="C453" s="20"/>
    </row>
    <row r="454" s="2" customFormat="1" hidden="1" spans="1:3">
      <c r="A454" s="16">
        <v>206</v>
      </c>
      <c r="B454" s="17" t="s">
        <v>299</v>
      </c>
      <c r="C454" s="18">
        <f>SUM(C455,C460,C468,C474,C478,C483,C488,C495,C499,C503)</f>
        <v>0</v>
      </c>
    </row>
    <row r="455" s="2" customFormat="1" hidden="1" spans="1:3">
      <c r="A455" s="16">
        <v>20601</v>
      </c>
      <c r="B455" s="17" t="s">
        <v>300</v>
      </c>
      <c r="C455" s="18">
        <f>SUM(C456:C459)</f>
        <v>0</v>
      </c>
    </row>
    <row r="456" s="2" customFormat="1" hidden="1" spans="1:3">
      <c r="A456" s="16">
        <v>2060101</v>
      </c>
      <c r="B456" s="19" t="s">
        <v>8</v>
      </c>
      <c r="C456" s="20"/>
    </row>
    <row r="457" s="2" customFormat="1" hidden="1" spans="1:3">
      <c r="A457" s="16">
        <v>2060102</v>
      </c>
      <c r="B457" s="19" t="s">
        <v>9</v>
      </c>
      <c r="C457" s="20"/>
    </row>
    <row r="458" s="2" customFormat="1" hidden="1" spans="1:3">
      <c r="A458" s="16">
        <v>2060103</v>
      </c>
      <c r="B458" s="19" t="s">
        <v>10</v>
      </c>
      <c r="C458" s="20"/>
    </row>
    <row r="459" s="2" customFormat="1" hidden="1" spans="1:3">
      <c r="A459" s="16">
        <v>2060199</v>
      </c>
      <c r="B459" s="19" t="s">
        <v>301</v>
      </c>
      <c r="C459" s="20"/>
    </row>
    <row r="460" s="2" customFormat="1" hidden="1" spans="1:3">
      <c r="A460" s="16">
        <v>20602</v>
      </c>
      <c r="B460" s="17" t="s">
        <v>302</v>
      </c>
      <c r="C460" s="18">
        <f>SUM(C461:C467)</f>
        <v>0</v>
      </c>
    </row>
    <row r="461" s="2" customFormat="1" hidden="1" spans="1:3">
      <c r="A461" s="16">
        <v>2060201</v>
      </c>
      <c r="B461" s="19" t="s">
        <v>303</v>
      </c>
      <c r="C461" s="20"/>
    </row>
    <row r="462" s="2" customFormat="1" hidden="1" spans="1:3">
      <c r="A462" s="16">
        <v>2060203</v>
      </c>
      <c r="B462" s="19" t="s">
        <v>304</v>
      </c>
      <c r="C462" s="20"/>
    </row>
    <row r="463" s="2" customFormat="1" hidden="1" spans="1:3">
      <c r="A463" s="16">
        <v>2060204</v>
      </c>
      <c r="B463" s="19" t="s">
        <v>305</v>
      </c>
      <c r="C463" s="20"/>
    </row>
    <row r="464" s="2" customFormat="1" hidden="1" spans="1:3">
      <c r="A464" s="16">
        <v>2060205</v>
      </c>
      <c r="B464" s="19" t="s">
        <v>306</v>
      </c>
      <c r="C464" s="20"/>
    </row>
    <row r="465" s="2" customFormat="1" hidden="1" spans="1:3">
      <c r="A465" s="28">
        <v>2060206</v>
      </c>
      <c r="B465" s="19" t="s">
        <v>307</v>
      </c>
      <c r="C465" s="20"/>
    </row>
    <row r="466" s="2" customFormat="1" hidden="1" spans="1:3">
      <c r="A466" s="28">
        <v>2060207</v>
      </c>
      <c r="B466" s="19" t="s">
        <v>308</v>
      </c>
      <c r="C466" s="20"/>
    </row>
    <row r="467" s="2" customFormat="1" hidden="1" spans="1:3">
      <c r="A467" s="28">
        <v>2060299</v>
      </c>
      <c r="B467" s="19" t="s">
        <v>309</v>
      </c>
      <c r="C467" s="20"/>
    </row>
    <row r="468" s="2" customFormat="1" hidden="1" spans="1:3">
      <c r="A468" s="28">
        <v>20603</v>
      </c>
      <c r="B468" s="17" t="s">
        <v>310</v>
      </c>
      <c r="C468" s="18">
        <f>SUM(C469:C473)</f>
        <v>0</v>
      </c>
    </row>
    <row r="469" s="2" customFormat="1" hidden="1" spans="1:3">
      <c r="A469" s="28">
        <v>2060301</v>
      </c>
      <c r="B469" s="19" t="s">
        <v>303</v>
      </c>
      <c r="C469" s="20"/>
    </row>
    <row r="470" s="2" customFormat="1" hidden="1" spans="1:3">
      <c r="A470" s="28">
        <v>2060302</v>
      </c>
      <c r="B470" s="19" t="s">
        <v>311</v>
      </c>
      <c r="C470" s="20"/>
    </row>
    <row r="471" s="2" customFormat="1" hidden="1" spans="1:3">
      <c r="A471" s="29">
        <v>2060303</v>
      </c>
      <c r="B471" s="30" t="s">
        <v>312</v>
      </c>
      <c r="C471" s="31"/>
    </row>
    <row r="472" s="2" customFormat="1" hidden="1" spans="1:3">
      <c r="A472" s="16">
        <v>2060304</v>
      </c>
      <c r="B472" s="19" t="s">
        <v>313</v>
      </c>
      <c r="C472" s="20"/>
    </row>
    <row r="473" s="2" customFormat="1" hidden="1" spans="1:3">
      <c r="A473" s="16">
        <v>2060399</v>
      </c>
      <c r="B473" s="19" t="s">
        <v>314</v>
      </c>
      <c r="C473" s="20"/>
    </row>
    <row r="474" s="2" customFormat="1" hidden="1" spans="1:3">
      <c r="A474" s="16">
        <v>20604</v>
      </c>
      <c r="B474" s="17" t="s">
        <v>315</v>
      </c>
      <c r="C474" s="18">
        <f>SUM(C475:C477)</f>
        <v>0</v>
      </c>
    </row>
    <row r="475" s="2" customFormat="1" hidden="1" spans="1:3">
      <c r="A475" s="16">
        <v>2060401</v>
      </c>
      <c r="B475" s="19" t="s">
        <v>303</v>
      </c>
      <c r="C475" s="20"/>
    </row>
    <row r="476" s="2" customFormat="1" hidden="1" spans="1:3">
      <c r="A476" s="16">
        <v>2060404</v>
      </c>
      <c r="B476" s="19" t="s">
        <v>316</v>
      </c>
      <c r="C476" s="20"/>
    </row>
    <row r="477" s="2" customFormat="1" hidden="1" spans="1:3">
      <c r="A477" s="16">
        <v>2060499</v>
      </c>
      <c r="B477" s="19" t="s">
        <v>317</v>
      </c>
      <c r="C477" s="20"/>
    </row>
    <row r="478" s="2" customFormat="1" hidden="1" spans="1:3">
      <c r="A478" s="16">
        <v>20605</v>
      </c>
      <c r="B478" s="17" t="s">
        <v>318</v>
      </c>
      <c r="C478" s="18">
        <f>SUM(C479:C482)</f>
        <v>0</v>
      </c>
    </row>
    <row r="479" s="2" customFormat="1" hidden="1" spans="1:3">
      <c r="A479" s="16">
        <v>2060501</v>
      </c>
      <c r="B479" s="19" t="s">
        <v>303</v>
      </c>
      <c r="C479" s="20"/>
    </row>
    <row r="480" s="2" customFormat="1" hidden="1" spans="1:3">
      <c r="A480" s="16">
        <v>2060502</v>
      </c>
      <c r="B480" s="19" t="s">
        <v>319</v>
      </c>
      <c r="C480" s="20"/>
    </row>
    <row r="481" s="2" customFormat="1" hidden="1" spans="1:3">
      <c r="A481" s="16">
        <v>2060503</v>
      </c>
      <c r="B481" s="19" t="s">
        <v>320</v>
      </c>
      <c r="C481" s="20"/>
    </row>
    <row r="482" s="2" customFormat="1" hidden="1" spans="1:3">
      <c r="A482" s="16">
        <v>2060599</v>
      </c>
      <c r="B482" s="19" t="s">
        <v>321</v>
      </c>
      <c r="C482" s="20"/>
    </row>
    <row r="483" s="2" customFormat="1" hidden="1" spans="1:3">
      <c r="A483" s="16">
        <v>20606</v>
      </c>
      <c r="B483" s="17" t="s">
        <v>322</v>
      </c>
      <c r="C483" s="18">
        <f>SUM(C484:C487)</f>
        <v>0</v>
      </c>
    </row>
    <row r="484" s="2" customFormat="1" hidden="1" spans="1:3">
      <c r="A484" s="16">
        <v>2060601</v>
      </c>
      <c r="B484" s="19" t="s">
        <v>323</v>
      </c>
      <c r="C484" s="20"/>
    </row>
    <row r="485" s="2" customFormat="1" hidden="1" spans="1:3">
      <c r="A485" s="16">
        <v>2060602</v>
      </c>
      <c r="B485" s="19" t="s">
        <v>324</v>
      </c>
      <c r="C485" s="20"/>
    </row>
    <row r="486" s="2" customFormat="1" hidden="1" spans="1:3">
      <c r="A486" s="16">
        <v>2060603</v>
      </c>
      <c r="B486" s="19" t="s">
        <v>325</v>
      </c>
      <c r="C486" s="20"/>
    </row>
    <row r="487" s="2" customFormat="1" hidden="1" spans="1:3">
      <c r="A487" s="16">
        <v>2060699</v>
      </c>
      <c r="B487" s="19" t="s">
        <v>326</v>
      </c>
      <c r="C487" s="20"/>
    </row>
    <row r="488" s="2" customFormat="1" hidden="1" spans="1:3">
      <c r="A488" s="16">
        <v>20607</v>
      </c>
      <c r="B488" s="17" t="s">
        <v>327</v>
      </c>
      <c r="C488" s="18">
        <f>SUM(C489:C494)</f>
        <v>0</v>
      </c>
    </row>
    <row r="489" s="2" customFormat="1" hidden="1" spans="1:3">
      <c r="A489" s="16">
        <v>2060701</v>
      </c>
      <c r="B489" s="19" t="s">
        <v>303</v>
      </c>
      <c r="C489" s="20"/>
    </row>
    <row r="490" s="2" customFormat="1" hidden="1" spans="1:3">
      <c r="A490" s="16">
        <v>2060702</v>
      </c>
      <c r="B490" s="19" t="s">
        <v>328</v>
      </c>
      <c r="C490" s="20"/>
    </row>
    <row r="491" s="2" customFormat="1" hidden="1" spans="1:3">
      <c r="A491" s="16">
        <v>2060703</v>
      </c>
      <c r="B491" s="19" t="s">
        <v>329</v>
      </c>
      <c r="C491" s="20"/>
    </row>
    <row r="492" s="2" customFormat="1" hidden="1" spans="1:3">
      <c r="A492" s="16">
        <v>2060704</v>
      </c>
      <c r="B492" s="19" t="s">
        <v>330</v>
      </c>
      <c r="C492" s="20"/>
    </row>
    <row r="493" s="2" customFormat="1" hidden="1" spans="1:3">
      <c r="A493" s="16">
        <v>2060705</v>
      </c>
      <c r="B493" s="19" t="s">
        <v>331</v>
      </c>
      <c r="C493" s="20"/>
    </row>
    <row r="494" s="2" customFormat="1" hidden="1" spans="1:3">
      <c r="A494" s="16">
        <v>2060799</v>
      </c>
      <c r="B494" s="19" t="s">
        <v>332</v>
      </c>
      <c r="C494" s="20"/>
    </row>
    <row r="495" s="2" customFormat="1" hidden="1" spans="1:3">
      <c r="A495" s="16">
        <v>20608</v>
      </c>
      <c r="B495" s="17" t="s">
        <v>333</v>
      </c>
      <c r="C495" s="18">
        <f>SUM(C496:C498)</f>
        <v>0</v>
      </c>
    </row>
    <row r="496" s="2" customFormat="1" hidden="1" spans="1:3">
      <c r="A496" s="16">
        <v>2060801</v>
      </c>
      <c r="B496" s="19" t="s">
        <v>334</v>
      </c>
      <c r="C496" s="20"/>
    </row>
    <row r="497" s="2" customFormat="1" hidden="1" spans="1:3">
      <c r="A497" s="16">
        <v>2060802</v>
      </c>
      <c r="B497" s="19" t="s">
        <v>335</v>
      </c>
      <c r="C497" s="20"/>
    </row>
    <row r="498" s="2" customFormat="1" hidden="1" spans="1:3">
      <c r="A498" s="16">
        <v>2060899</v>
      </c>
      <c r="B498" s="19" t="s">
        <v>336</v>
      </c>
      <c r="C498" s="20"/>
    </row>
    <row r="499" s="2" customFormat="1" hidden="1" spans="1:3">
      <c r="A499" s="16">
        <v>20609</v>
      </c>
      <c r="B499" s="17" t="s">
        <v>337</v>
      </c>
      <c r="C499" s="18">
        <f>C500+C501+C502</f>
        <v>0</v>
      </c>
    </row>
    <row r="500" s="2" customFormat="1" hidden="1" spans="1:3">
      <c r="A500" s="16">
        <v>2060901</v>
      </c>
      <c r="B500" s="19" t="s">
        <v>338</v>
      </c>
      <c r="C500" s="20"/>
    </row>
    <row r="501" s="2" customFormat="1" hidden="1" spans="1:3">
      <c r="A501" s="16">
        <v>2060902</v>
      </c>
      <c r="B501" s="19" t="s">
        <v>339</v>
      </c>
      <c r="C501" s="20"/>
    </row>
    <row r="502" s="2" customFormat="1" hidden="1" spans="1:3">
      <c r="A502" s="28">
        <v>2060999</v>
      </c>
      <c r="B502" s="19" t="s">
        <v>340</v>
      </c>
      <c r="C502" s="20"/>
    </row>
    <row r="503" s="2" customFormat="1" hidden="1" spans="1:3">
      <c r="A503" s="28">
        <v>20699</v>
      </c>
      <c r="B503" s="17" t="s">
        <v>341</v>
      </c>
      <c r="C503" s="18">
        <f>SUM(C504:C507)</f>
        <v>0</v>
      </c>
    </row>
    <row r="504" s="2" customFormat="1" hidden="1" spans="1:3">
      <c r="A504" s="28">
        <v>2069901</v>
      </c>
      <c r="B504" s="19" t="s">
        <v>342</v>
      </c>
      <c r="C504" s="20"/>
    </row>
    <row r="505" s="2" customFormat="1" hidden="1" spans="1:3">
      <c r="A505" s="28">
        <v>2069902</v>
      </c>
      <c r="B505" s="19" t="s">
        <v>343</v>
      </c>
      <c r="C505" s="20"/>
    </row>
    <row r="506" s="2" customFormat="1" hidden="1" spans="1:3">
      <c r="A506" s="28">
        <v>2069903</v>
      </c>
      <c r="B506" s="19" t="s">
        <v>344</v>
      </c>
      <c r="C506" s="20"/>
    </row>
    <row r="507" s="2" customFormat="1" hidden="1" spans="1:3">
      <c r="A507" s="28">
        <v>2069999</v>
      </c>
      <c r="B507" s="19" t="s">
        <v>345</v>
      </c>
      <c r="C507" s="20"/>
    </row>
    <row r="508" s="2" customFormat="1" hidden="1" spans="1:3">
      <c r="A508" s="28">
        <v>207</v>
      </c>
      <c r="B508" s="17" t="s">
        <v>346</v>
      </c>
      <c r="C508" s="18">
        <f>SUM(C509,C525,C533,C544,C553,C561)</f>
        <v>0</v>
      </c>
    </row>
    <row r="509" s="2" customFormat="1" hidden="1" spans="1:3">
      <c r="A509" s="28">
        <v>20701</v>
      </c>
      <c r="B509" s="17" t="s">
        <v>347</v>
      </c>
      <c r="C509" s="18">
        <f>SUM(C510:C524)</f>
        <v>0</v>
      </c>
    </row>
    <row r="510" s="2" customFormat="1" hidden="1" spans="1:3">
      <c r="A510" s="28">
        <v>2070101</v>
      </c>
      <c r="B510" s="19" t="s">
        <v>8</v>
      </c>
      <c r="C510" s="20"/>
    </row>
    <row r="511" s="2" customFormat="1" hidden="1" spans="1:3">
      <c r="A511" s="28">
        <v>2070102</v>
      </c>
      <c r="B511" s="19" t="s">
        <v>9</v>
      </c>
      <c r="C511" s="20"/>
    </row>
    <row r="512" s="2" customFormat="1" hidden="1" spans="1:3">
      <c r="A512" s="28">
        <v>2070103</v>
      </c>
      <c r="B512" s="19" t="s">
        <v>10</v>
      </c>
      <c r="C512" s="20"/>
    </row>
    <row r="513" s="2" customFormat="1" hidden="1" spans="1:3">
      <c r="A513" s="28">
        <v>2070104</v>
      </c>
      <c r="B513" s="19" t="s">
        <v>348</v>
      </c>
      <c r="C513" s="20"/>
    </row>
    <row r="514" s="2" customFormat="1" hidden="1" spans="1:3">
      <c r="A514" s="28">
        <v>2070105</v>
      </c>
      <c r="B514" s="19" t="s">
        <v>349</v>
      </c>
      <c r="C514" s="20"/>
    </row>
    <row r="515" s="2" customFormat="1" hidden="1" spans="1:3">
      <c r="A515" s="28">
        <v>2070106</v>
      </c>
      <c r="B515" s="19" t="s">
        <v>350</v>
      </c>
      <c r="C515" s="20"/>
    </row>
    <row r="516" s="2" customFormat="1" hidden="1" spans="1:3">
      <c r="A516" s="28">
        <v>2070107</v>
      </c>
      <c r="B516" s="19" t="s">
        <v>351</v>
      </c>
      <c r="C516" s="20"/>
    </row>
    <row r="517" s="2" customFormat="1" hidden="1" spans="1:3">
      <c r="A517" s="28">
        <v>2070108</v>
      </c>
      <c r="B517" s="19" t="s">
        <v>352</v>
      </c>
      <c r="C517" s="20"/>
    </row>
    <row r="518" s="2" customFormat="1" hidden="1" spans="1:3">
      <c r="A518" s="28">
        <v>2070109</v>
      </c>
      <c r="B518" s="19" t="s">
        <v>353</v>
      </c>
      <c r="C518" s="20"/>
    </row>
    <row r="519" s="2" customFormat="1" hidden="1" spans="1:3">
      <c r="A519" s="28">
        <v>2070110</v>
      </c>
      <c r="B519" s="19" t="s">
        <v>354</v>
      </c>
      <c r="C519" s="20"/>
    </row>
    <row r="520" s="2" customFormat="1" hidden="1" spans="1:3">
      <c r="A520" s="28">
        <v>2070111</v>
      </c>
      <c r="B520" s="19" t="s">
        <v>355</v>
      </c>
      <c r="C520" s="20"/>
    </row>
    <row r="521" s="2" customFormat="1" hidden="1" spans="1:3">
      <c r="A521" s="28">
        <v>2070112</v>
      </c>
      <c r="B521" s="19" t="s">
        <v>356</v>
      </c>
      <c r="C521" s="20"/>
    </row>
    <row r="522" s="2" customFormat="1" hidden="1" spans="1:3">
      <c r="A522" s="28">
        <v>2070113</v>
      </c>
      <c r="B522" s="19" t="s">
        <v>357</v>
      </c>
      <c r="C522" s="20"/>
    </row>
    <row r="523" s="2" customFormat="1" hidden="1" spans="1:3">
      <c r="A523" s="28">
        <v>2070114</v>
      </c>
      <c r="B523" s="19" t="s">
        <v>358</v>
      </c>
      <c r="C523" s="20"/>
    </row>
    <row r="524" s="2" customFormat="1" hidden="1" spans="1:3">
      <c r="A524" s="28">
        <v>2070199</v>
      </c>
      <c r="B524" s="19" t="s">
        <v>359</v>
      </c>
      <c r="C524" s="20"/>
    </row>
    <row r="525" s="2" customFormat="1" hidden="1" spans="1:3">
      <c r="A525" s="28">
        <v>20702</v>
      </c>
      <c r="B525" s="17" t="s">
        <v>360</v>
      </c>
      <c r="C525" s="18">
        <f>SUM(C526:C532)</f>
        <v>0</v>
      </c>
    </row>
    <row r="526" s="2" customFormat="1" hidden="1" spans="1:3">
      <c r="A526" s="28">
        <v>2070201</v>
      </c>
      <c r="B526" s="19" t="s">
        <v>8</v>
      </c>
      <c r="C526" s="20"/>
    </row>
    <row r="527" s="2" customFormat="1" hidden="1" spans="1:3">
      <c r="A527" s="28">
        <v>2070202</v>
      </c>
      <c r="B527" s="19" t="s">
        <v>9</v>
      </c>
      <c r="C527" s="20"/>
    </row>
    <row r="528" s="2" customFormat="1" hidden="1" spans="1:3">
      <c r="A528" s="28">
        <v>2070203</v>
      </c>
      <c r="B528" s="19" t="s">
        <v>10</v>
      </c>
      <c r="C528" s="20"/>
    </row>
    <row r="529" s="2" customFormat="1" hidden="1" spans="1:3">
      <c r="A529" s="28">
        <v>2070204</v>
      </c>
      <c r="B529" s="19" t="s">
        <v>361</v>
      </c>
      <c r="C529" s="20"/>
    </row>
    <row r="530" s="2" customFormat="1" hidden="1" spans="1:3">
      <c r="A530" s="28">
        <v>2070205</v>
      </c>
      <c r="B530" s="19" t="s">
        <v>362</v>
      </c>
      <c r="C530" s="20"/>
    </row>
    <row r="531" s="2" customFormat="1" hidden="1" spans="1:3">
      <c r="A531" s="28">
        <v>2070206</v>
      </c>
      <c r="B531" s="19" t="s">
        <v>363</v>
      </c>
      <c r="C531" s="20"/>
    </row>
    <row r="532" s="2" customFormat="1" hidden="1" spans="1:3">
      <c r="A532" s="28">
        <v>2070299</v>
      </c>
      <c r="B532" s="19" t="s">
        <v>364</v>
      </c>
      <c r="C532" s="20"/>
    </row>
    <row r="533" s="2" customFormat="1" hidden="1" spans="1:3">
      <c r="A533" s="28">
        <v>20703</v>
      </c>
      <c r="B533" s="17" t="s">
        <v>365</v>
      </c>
      <c r="C533" s="18">
        <f>SUM(C534:C543)</f>
        <v>0</v>
      </c>
    </row>
    <row r="534" s="2" customFormat="1" hidden="1" spans="1:3">
      <c r="A534" s="28">
        <v>2070301</v>
      </c>
      <c r="B534" s="19" t="s">
        <v>8</v>
      </c>
      <c r="C534" s="20"/>
    </row>
    <row r="535" s="2" customFormat="1" hidden="1" spans="1:3">
      <c r="A535" s="28">
        <v>2070302</v>
      </c>
      <c r="B535" s="19" t="s">
        <v>9</v>
      </c>
      <c r="C535" s="20"/>
    </row>
    <row r="536" s="2" customFormat="1" hidden="1" spans="1:3">
      <c r="A536" s="28">
        <v>2070303</v>
      </c>
      <c r="B536" s="19" t="s">
        <v>10</v>
      </c>
      <c r="C536" s="20"/>
    </row>
    <row r="537" s="2" customFormat="1" hidden="1" spans="1:3">
      <c r="A537" s="28">
        <v>2070304</v>
      </c>
      <c r="B537" s="19" t="s">
        <v>366</v>
      </c>
      <c r="C537" s="20"/>
    </row>
    <row r="538" s="2" customFormat="1" hidden="1" spans="1:3">
      <c r="A538" s="28">
        <v>2070305</v>
      </c>
      <c r="B538" s="19" t="s">
        <v>367</v>
      </c>
      <c r="C538" s="20"/>
    </row>
    <row r="539" s="2" customFormat="1" hidden="1" spans="1:3">
      <c r="A539" s="28">
        <v>2070306</v>
      </c>
      <c r="B539" s="19" t="s">
        <v>368</v>
      </c>
      <c r="C539" s="20"/>
    </row>
    <row r="540" s="2" customFormat="1" hidden="1" spans="1:3">
      <c r="A540" s="28">
        <v>2070307</v>
      </c>
      <c r="B540" s="19" t="s">
        <v>369</v>
      </c>
      <c r="C540" s="20"/>
    </row>
    <row r="541" s="2" customFormat="1" hidden="1" spans="1:3">
      <c r="A541" s="28">
        <v>2070308</v>
      </c>
      <c r="B541" s="19" t="s">
        <v>370</v>
      </c>
      <c r="C541" s="20"/>
    </row>
    <row r="542" s="2" customFormat="1" hidden="1" spans="1:3">
      <c r="A542" s="28">
        <v>2070309</v>
      </c>
      <c r="B542" s="19" t="s">
        <v>371</v>
      </c>
      <c r="C542" s="20"/>
    </row>
    <row r="543" s="2" customFormat="1" hidden="1" spans="1:3">
      <c r="A543" s="28">
        <v>2070399</v>
      </c>
      <c r="B543" s="19" t="s">
        <v>372</v>
      </c>
      <c r="C543" s="20"/>
    </row>
    <row r="544" s="2" customFormat="1" hidden="1" spans="1:3">
      <c r="A544" s="28">
        <v>20706</v>
      </c>
      <c r="B544" s="17" t="s">
        <v>373</v>
      </c>
      <c r="C544" s="18">
        <f>SUM(C545:C552)</f>
        <v>0</v>
      </c>
    </row>
    <row r="545" s="2" customFormat="1" hidden="1" spans="1:3">
      <c r="A545" s="28">
        <v>2070601</v>
      </c>
      <c r="B545" s="19" t="s">
        <v>8</v>
      </c>
      <c r="C545" s="20"/>
    </row>
    <row r="546" s="2" customFormat="1" hidden="1" spans="1:3">
      <c r="A546" s="28">
        <v>2070602</v>
      </c>
      <c r="B546" s="19" t="s">
        <v>9</v>
      </c>
      <c r="C546" s="20"/>
    </row>
    <row r="547" s="2" customFormat="1" hidden="1" spans="1:3">
      <c r="A547" s="28">
        <v>2070603</v>
      </c>
      <c r="B547" s="19" t="s">
        <v>10</v>
      </c>
      <c r="C547" s="20"/>
    </row>
    <row r="548" s="2" customFormat="1" hidden="1" spans="1:3">
      <c r="A548" s="28">
        <v>2070604</v>
      </c>
      <c r="B548" s="19" t="s">
        <v>374</v>
      </c>
      <c r="C548" s="20"/>
    </row>
    <row r="549" s="2" customFormat="1" hidden="1" spans="1:3">
      <c r="A549" s="28">
        <v>2070605</v>
      </c>
      <c r="B549" s="19" t="s">
        <v>375</v>
      </c>
      <c r="C549" s="20"/>
    </row>
    <row r="550" s="2" customFormat="1" hidden="1" spans="1:3">
      <c r="A550" s="28">
        <v>2070606</v>
      </c>
      <c r="B550" s="19" t="s">
        <v>376</v>
      </c>
      <c r="C550" s="20"/>
    </row>
    <row r="551" s="2" customFormat="1" hidden="1" spans="1:3">
      <c r="A551" s="28">
        <v>2070607</v>
      </c>
      <c r="B551" s="19" t="s">
        <v>377</v>
      </c>
      <c r="C551" s="20"/>
    </row>
    <row r="552" s="2" customFormat="1" hidden="1" spans="1:3">
      <c r="A552" s="28">
        <v>2070699</v>
      </c>
      <c r="B552" s="19" t="s">
        <v>378</v>
      </c>
      <c r="C552" s="20"/>
    </row>
    <row r="553" s="2" customFormat="1" hidden="1" spans="1:3">
      <c r="A553" s="28">
        <v>20708</v>
      </c>
      <c r="B553" s="17" t="s">
        <v>379</v>
      </c>
      <c r="C553" s="18">
        <f>SUM(C554:C560)</f>
        <v>0</v>
      </c>
    </row>
    <row r="554" s="2" customFormat="1" hidden="1" spans="1:3">
      <c r="A554" s="28">
        <v>2070801</v>
      </c>
      <c r="B554" s="19" t="s">
        <v>8</v>
      </c>
      <c r="C554" s="20"/>
    </row>
    <row r="555" s="2" customFormat="1" hidden="1" spans="1:3">
      <c r="A555" s="28">
        <v>2070802</v>
      </c>
      <c r="B555" s="19" t="s">
        <v>9</v>
      </c>
      <c r="C555" s="20"/>
    </row>
    <row r="556" s="2" customFormat="1" hidden="1" spans="1:3">
      <c r="A556" s="28">
        <v>2070803</v>
      </c>
      <c r="B556" s="19" t="s">
        <v>10</v>
      </c>
      <c r="C556" s="20"/>
    </row>
    <row r="557" s="2" customFormat="1" hidden="1" spans="1:3">
      <c r="A557" s="28">
        <v>2070804</v>
      </c>
      <c r="B557" s="19" t="s">
        <v>380</v>
      </c>
      <c r="C557" s="20"/>
    </row>
    <row r="558" s="2" customFormat="1" hidden="1" spans="1:3">
      <c r="A558" s="28">
        <v>2070805</v>
      </c>
      <c r="B558" s="19" t="s">
        <v>381</v>
      </c>
      <c r="C558" s="20"/>
    </row>
    <row r="559" s="2" customFormat="1" hidden="1" spans="1:3">
      <c r="A559" s="28">
        <v>2070806</v>
      </c>
      <c r="B559" s="19" t="s">
        <v>382</v>
      </c>
      <c r="C559" s="20"/>
    </row>
    <row r="560" s="2" customFormat="1" hidden="1" spans="1:3">
      <c r="A560" s="28">
        <v>2070899</v>
      </c>
      <c r="B560" s="19" t="s">
        <v>383</v>
      </c>
      <c r="C560" s="20"/>
    </row>
    <row r="561" s="2" customFormat="1" hidden="1" spans="1:3">
      <c r="A561" s="28">
        <v>20799</v>
      </c>
      <c r="B561" s="17" t="s">
        <v>384</v>
      </c>
      <c r="C561" s="18">
        <f>SUM(C562:C564)</f>
        <v>0</v>
      </c>
    </row>
    <row r="562" s="2" customFormat="1" hidden="1" spans="1:3">
      <c r="A562" s="28">
        <v>2079902</v>
      </c>
      <c r="B562" s="19" t="s">
        <v>385</v>
      </c>
      <c r="C562" s="20"/>
    </row>
    <row r="563" s="2" customFormat="1" hidden="1" spans="1:3">
      <c r="A563" s="28">
        <v>2079903</v>
      </c>
      <c r="B563" s="19" t="s">
        <v>386</v>
      </c>
      <c r="C563" s="20"/>
    </row>
    <row r="564" s="2" customFormat="1" hidden="1" spans="1:3">
      <c r="A564" s="28">
        <v>2079999</v>
      </c>
      <c r="B564" s="19" t="s">
        <v>387</v>
      </c>
      <c r="C564" s="20"/>
    </row>
    <row r="565" s="1" customFormat="1" spans="1:3">
      <c r="A565" s="32">
        <v>208</v>
      </c>
      <c r="B565" s="13" t="s">
        <v>388</v>
      </c>
      <c r="C565" s="14">
        <f>C566+C580+C588+C590+C598+C602+C612+C620+C627+C635+C644+C649+C652+C655+C658+C661+C664+C668+C673+C681+C684</f>
        <v>1.36</v>
      </c>
    </row>
    <row r="566" s="2" customFormat="1" hidden="1" spans="1:3">
      <c r="A566" s="28">
        <v>20801</v>
      </c>
      <c r="B566" s="17" t="s">
        <v>389</v>
      </c>
      <c r="C566" s="18">
        <f>SUM(C567:C579)</f>
        <v>0</v>
      </c>
    </row>
    <row r="567" s="2" customFormat="1" hidden="1" spans="1:3">
      <c r="A567" s="28">
        <v>2080101</v>
      </c>
      <c r="B567" s="19" t="s">
        <v>8</v>
      </c>
      <c r="C567" s="20"/>
    </row>
    <row r="568" s="2" customFormat="1" hidden="1" spans="1:3">
      <c r="A568" s="28">
        <v>2080102</v>
      </c>
      <c r="B568" s="19" t="s">
        <v>9</v>
      </c>
      <c r="C568" s="20"/>
    </row>
    <row r="569" s="2" customFormat="1" hidden="1" spans="1:3">
      <c r="A569" s="28">
        <v>2080103</v>
      </c>
      <c r="B569" s="19" t="s">
        <v>10</v>
      </c>
      <c r="C569" s="20"/>
    </row>
    <row r="570" s="2" customFormat="1" hidden="1" spans="1:3">
      <c r="A570" s="28">
        <v>2080104</v>
      </c>
      <c r="B570" s="19" t="s">
        <v>390</v>
      </c>
      <c r="C570" s="20"/>
    </row>
    <row r="571" s="2" customFormat="1" hidden="1" spans="1:3">
      <c r="A571" s="28">
        <v>2080105</v>
      </c>
      <c r="B571" s="19" t="s">
        <v>391</v>
      </c>
      <c r="C571" s="20"/>
    </row>
    <row r="572" s="2" customFormat="1" hidden="1" spans="1:3">
      <c r="A572" s="28">
        <v>2080106</v>
      </c>
      <c r="B572" s="19" t="s">
        <v>392</v>
      </c>
      <c r="C572" s="20"/>
    </row>
    <row r="573" s="2" customFormat="1" hidden="1" spans="1:3">
      <c r="A573" s="28">
        <v>2080107</v>
      </c>
      <c r="B573" s="19" t="s">
        <v>393</v>
      </c>
      <c r="C573" s="20"/>
    </row>
    <row r="574" s="2" customFormat="1" hidden="1" spans="1:3">
      <c r="A574" s="28">
        <v>2080108</v>
      </c>
      <c r="B574" s="19" t="s">
        <v>49</v>
      </c>
      <c r="C574" s="20"/>
    </row>
    <row r="575" s="2" customFormat="1" hidden="1" spans="1:3">
      <c r="A575" s="28">
        <v>2080109</v>
      </c>
      <c r="B575" s="19" t="s">
        <v>394</v>
      </c>
      <c r="C575" s="20"/>
    </row>
    <row r="576" s="2" customFormat="1" hidden="1" spans="1:3">
      <c r="A576" s="28">
        <v>2080110</v>
      </c>
      <c r="B576" s="19" t="s">
        <v>395</v>
      </c>
      <c r="C576" s="20"/>
    </row>
    <row r="577" s="2" customFormat="1" hidden="1" spans="1:3">
      <c r="A577" s="28">
        <v>2080111</v>
      </c>
      <c r="B577" s="19" t="s">
        <v>396</v>
      </c>
      <c r="C577" s="20"/>
    </row>
    <row r="578" s="2" customFormat="1" hidden="1" spans="1:3">
      <c r="A578" s="28">
        <v>2080112</v>
      </c>
      <c r="B578" s="19" t="s">
        <v>397</v>
      </c>
      <c r="C578" s="20"/>
    </row>
    <row r="579" s="2" customFormat="1" hidden="1" spans="1:3">
      <c r="A579" s="28">
        <v>2080199</v>
      </c>
      <c r="B579" s="19" t="s">
        <v>398</v>
      </c>
      <c r="C579" s="20"/>
    </row>
    <row r="580" s="2" customFormat="1" hidden="1" spans="1:3">
      <c r="A580" s="28">
        <v>20802</v>
      </c>
      <c r="B580" s="17" t="s">
        <v>399</v>
      </c>
      <c r="C580" s="18">
        <f>SUM(C581:C587)</f>
        <v>0</v>
      </c>
    </row>
    <row r="581" s="2" customFormat="1" hidden="1" spans="1:3">
      <c r="A581" s="28">
        <v>2080201</v>
      </c>
      <c r="B581" s="19" t="s">
        <v>8</v>
      </c>
      <c r="C581" s="20"/>
    </row>
    <row r="582" s="2" customFormat="1" hidden="1" spans="1:3">
      <c r="A582" s="28">
        <v>2080202</v>
      </c>
      <c r="B582" s="19" t="s">
        <v>9</v>
      </c>
      <c r="C582" s="20"/>
    </row>
    <row r="583" s="2" customFormat="1" hidden="1" spans="1:3">
      <c r="A583" s="28">
        <v>2080203</v>
      </c>
      <c r="B583" s="19" t="s">
        <v>10</v>
      </c>
      <c r="C583" s="20"/>
    </row>
    <row r="584" s="2" customFormat="1" hidden="1" spans="1:3">
      <c r="A584" s="28">
        <v>2080206</v>
      </c>
      <c r="B584" s="19" t="s">
        <v>400</v>
      </c>
      <c r="C584" s="20"/>
    </row>
    <row r="585" s="2" customFormat="1" hidden="1" spans="1:3">
      <c r="A585" s="28">
        <v>2080207</v>
      </c>
      <c r="B585" s="19" t="s">
        <v>401</v>
      </c>
      <c r="C585" s="20"/>
    </row>
    <row r="586" s="2" customFormat="1" hidden="1" spans="1:3">
      <c r="A586" s="28">
        <v>2080208</v>
      </c>
      <c r="B586" s="19" t="s">
        <v>402</v>
      </c>
      <c r="C586" s="20"/>
    </row>
    <row r="587" s="2" customFormat="1" hidden="1" spans="1:3">
      <c r="A587" s="28">
        <v>2080299</v>
      </c>
      <c r="B587" s="19" t="s">
        <v>403</v>
      </c>
      <c r="C587" s="20"/>
    </row>
    <row r="588" s="2" customFormat="1" hidden="1" spans="1:3">
      <c r="A588" s="28">
        <v>20804</v>
      </c>
      <c r="B588" s="17" t="s">
        <v>404</v>
      </c>
      <c r="C588" s="18">
        <f>C589</f>
        <v>0</v>
      </c>
    </row>
    <row r="589" s="2" customFormat="1" hidden="1" spans="1:3">
      <c r="A589" s="28">
        <v>2080402</v>
      </c>
      <c r="B589" s="19" t="s">
        <v>405</v>
      </c>
      <c r="C589" s="20"/>
    </row>
    <row r="590" s="2" customFormat="1" hidden="1" spans="1:3">
      <c r="A590" s="28">
        <v>20805</v>
      </c>
      <c r="B590" s="17" t="s">
        <v>406</v>
      </c>
      <c r="C590" s="18">
        <f>SUM(C591:C597)</f>
        <v>0</v>
      </c>
    </row>
    <row r="591" s="2" customFormat="1" hidden="1" spans="1:3">
      <c r="A591" s="28">
        <v>2080501</v>
      </c>
      <c r="B591" s="19" t="s">
        <v>407</v>
      </c>
      <c r="C591" s="20"/>
    </row>
    <row r="592" s="2" customFormat="1" hidden="1" spans="1:3">
      <c r="A592" s="28">
        <v>2080502</v>
      </c>
      <c r="B592" s="19" t="s">
        <v>408</v>
      </c>
      <c r="C592" s="20"/>
    </row>
    <row r="593" s="2" customFormat="1" hidden="1" spans="1:3">
      <c r="A593" s="28">
        <v>2080503</v>
      </c>
      <c r="B593" s="19" t="s">
        <v>409</v>
      </c>
      <c r="C593" s="20"/>
    </row>
    <row r="594" s="2" customFormat="1" hidden="1" spans="1:3">
      <c r="A594" s="28">
        <v>2080505</v>
      </c>
      <c r="B594" s="19" t="s">
        <v>410</v>
      </c>
      <c r="C594" s="20"/>
    </row>
    <row r="595" s="2" customFormat="1" hidden="1" spans="1:3">
      <c r="A595" s="28">
        <v>2080506</v>
      </c>
      <c r="B595" s="19" t="s">
        <v>411</v>
      </c>
      <c r="C595" s="20"/>
    </row>
    <row r="596" s="2" customFormat="1" hidden="1" spans="1:3">
      <c r="A596" s="28">
        <v>2080507</v>
      </c>
      <c r="B596" s="19" t="s">
        <v>412</v>
      </c>
      <c r="C596" s="20"/>
    </row>
    <row r="597" s="2" customFormat="1" hidden="1" spans="1:3">
      <c r="A597" s="28">
        <v>2080599</v>
      </c>
      <c r="B597" s="19" t="s">
        <v>413</v>
      </c>
      <c r="C597" s="20"/>
    </row>
    <row r="598" s="2" customFormat="1" hidden="1" spans="1:3">
      <c r="A598" s="28">
        <v>20806</v>
      </c>
      <c r="B598" s="17" t="s">
        <v>414</v>
      </c>
      <c r="C598" s="18">
        <f>SUM(C599:C601)</f>
        <v>0</v>
      </c>
    </row>
    <row r="599" s="2" customFormat="1" hidden="1" spans="1:3">
      <c r="A599" s="28">
        <v>2080601</v>
      </c>
      <c r="B599" s="19" t="s">
        <v>415</v>
      </c>
      <c r="C599" s="20"/>
    </row>
    <row r="600" s="2" customFormat="1" hidden="1" spans="1:3">
      <c r="A600" s="28">
        <v>2080602</v>
      </c>
      <c r="B600" s="19" t="s">
        <v>416</v>
      </c>
      <c r="C600" s="20"/>
    </row>
    <row r="601" s="2" customFormat="1" hidden="1" spans="1:3">
      <c r="A601" s="28">
        <v>2080699</v>
      </c>
      <c r="B601" s="19" t="s">
        <v>417</v>
      </c>
      <c r="C601" s="20"/>
    </row>
    <row r="602" s="2" customFormat="1" hidden="1" spans="1:3">
      <c r="A602" s="28">
        <v>20807</v>
      </c>
      <c r="B602" s="17" t="s">
        <v>418</v>
      </c>
      <c r="C602" s="18">
        <f>SUM(C603:C611)</f>
        <v>0</v>
      </c>
    </row>
    <row r="603" s="2" customFormat="1" hidden="1" spans="1:3">
      <c r="A603" s="28">
        <v>2080701</v>
      </c>
      <c r="B603" s="19" t="s">
        <v>419</v>
      </c>
      <c r="C603" s="20"/>
    </row>
    <row r="604" s="2" customFormat="1" hidden="1" spans="1:3">
      <c r="A604" s="28">
        <v>2080702</v>
      </c>
      <c r="B604" s="19" t="s">
        <v>420</v>
      </c>
      <c r="C604" s="20"/>
    </row>
    <row r="605" s="2" customFormat="1" hidden="1" spans="1:3">
      <c r="A605" s="28">
        <v>2080704</v>
      </c>
      <c r="B605" s="19" t="s">
        <v>421</v>
      </c>
      <c r="C605" s="20"/>
    </row>
    <row r="606" s="2" customFormat="1" hidden="1" spans="1:3">
      <c r="A606" s="28">
        <v>2080705</v>
      </c>
      <c r="B606" s="19" t="s">
        <v>422</v>
      </c>
      <c r="C606" s="20"/>
    </row>
    <row r="607" s="2" customFormat="1" hidden="1" spans="1:3">
      <c r="A607" s="28">
        <v>2080709</v>
      </c>
      <c r="B607" s="19" t="s">
        <v>423</v>
      </c>
      <c r="C607" s="20"/>
    </row>
    <row r="608" s="2" customFormat="1" hidden="1" spans="1:3">
      <c r="A608" s="28">
        <v>2080711</v>
      </c>
      <c r="B608" s="19" t="s">
        <v>424</v>
      </c>
      <c r="C608" s="20"/>
    </row>
    <row r="609" s="2" customFormat="1" hidden="1" spans="1:3">
      <c r="A609" s="28">
        <v>2080712</v>
      </c>
      <c r="B609" s="19" t="s">
        <v>425</v>
      </c>
      <c r="C609" s="20"/>
    </row>
    <row r="610" s="2" customFormat="1" hidden="1" spans="1:3">
      <c r="A610" s="28">
        <v>2080713</v>
      </c>
      <c r="B610" s="19" t="s">
        <v>426</v>
      </c>
      <c r="C610" s="20"/>
    </row>
    <row r="611" s="2" customFormat="1" hidden="1" spans="1:3">
      <c r="A611" s="28">
        <v>2080799</v>
      </c>
      <c r="B611" s="19" t="s">
        <v>427</v>
      </c>
      <c r="C611" s="20"/>
    </row>
    <row r="612" s="2" customFormat="1" hidden="1" spans="1:3">
      <c r="A612" s="28">
        <v>20808</v>
      </c>
      <c r="B612" s="17" t="s">
        <v>428</v>
      </c>
      <c r="C612" s="18">
        <f>SUM(C613:C619)</f>
        <v>0</v>
      </c>
    </row>
    <row r="613" s="2" customFormat="1" hidden="1" spans="1:3">
      <c r="A613" s="28">
        <v>2080801</v>
      </c>
      <c r="B613" s="19" t="s">
        <v>429</v>
      </c>
      <c r="C613" s="20"/>
    </row>
    <row r="614" s="2" customFormat="1" hidden="1" spans="1:3">
      <c r="A614" s="28">
        <v>2080802</v>
      </c>
      <c r="B614" s="19" t="s">
        <v>430</v>
      </c>
      <c r="C614" s="20"/>
    </row>
    <row r="615" s="2" customFormat="1" hidden="1" spans="1:3">
      <c r="A615" s="28">
        <v>2080803</v>
      </c>
      <c r="B615" s="19" t="s">
        <v>431</v>
      </c>
      <c r="C615" s="20"/>
    </row>
    <row r="616" s="2" customFormat="1" hidden="1" spans="1:3">
      <c r="A616" s="28">
        <v>2080804</v>
      </c>
      <c r="B616" s="19" t="s">
        <v>432</v>
      </c>
      <c r="C616" s="20"/>
    </row>
    <row r="617" s="2" customFormat="1" hidden="1" spans="1:3">
      <c r="A617" s="28">
        <v>2080805</v>
      </c>
      <c r="B617" s="19" t="s">
        <v>433</v>
      </c>
      <c r="C617" s="20"/>
    </row>
    <row r="618" s="2" customFormat="1" hidden="1" spans="1:3">
      <c r="A618" s="28">
        <v>2080806</v>
      </c>
      <c r="B618" s="19" t="s">
        <v>434</v>
      </c>
      <c r="C618" s="20"/>
    </row>
    <row r="619" s="2" customFormat="1" hidden="1" spans="1:3">
      <c r="A619" s="28">
        <v>2080899</v>
      </c>
      <c r="B619" s="19" t="s">
        <v>435</v>
      </c>
      <c r="C619" s="20"/>
    </row>
    <row r="620" s="2" customFormat="1" hidden="1" spans="1:3">
      <c r="A620" s="28">
        <v>20809</v>
      </c>
      <c r="B620" s="17" t="s">
        <v>436</v>
      </c>
      <c r="C620" s="18">
        <f>SUM(C621:C626)</f>
        <v>0</v>
      </c>
    </row>
    <row r="621" s="2" customFormat="1" hidden="1" spans="1:3">
      <c r="A621" s="28">
        <v>2080901</v>
      </c>
      <c r="B621" s="19" t="s">
        <v>437</v>
      </c>
      <c r="C621" s="20"/>
    </row>
    <row r="622" s="2" customFormat="1" hidden="1" spans="1:3">
      <c r="A622" s="28">
        <v>2080902</v>
      </c>
      <c r="B622" s="19" t="s">
        <v>438</v>
      </c>
      <c r="C622" s="20"/>
    </row>
    <row r="623" s="2" customFormat="1" hidden="1" spans="1:3">
      <c r="A623" s="28">
        <v>2080903</v>
      </c>
      <c r="B623" s="19" t="s">
        <v>439</v>
      </c>
      <c r="C623" s="20"/>
    </row>
    <row r="624" s="2" customFormat="1" hidden="1" spans="1:3">
      <c r="A624" s="28">
        <v>2080904</v>
      </c>
      <c r="B624" s="19" t="s">
        <v>440</v>
      </c>
      <c r="C624" s="20"/>
    </row>
    <row r="625" s="2" customFormat="1" hidden="1" spans="1:3">
      <c r="A625" s="28">
        <v>2080905</v>
      </c>
      <c r="B625" s="19" t="s">
        <v>441</v>
      </c>
      <c r="C625" s="20"/>
    </row>
    <row r="626" s="2" customFormat="1" hidden="1" spans="1:3">
      <c r="A626" s="28">
        <v>2080999</v>
      </c>
      <c r="B626" s="19" t="s">
        <v>442</v>
      </c>
      <c r="C626" s="20"/>
    </row>
    <row r="627" s="2" customFormat="1" hidden="1" spans="1:3">
      <c r="A627" s="28">
        <v>20810</v>
      </c>
      <c r="B627" s="17" t="s">
        <v>443</v>
      </c>
      <c r="C627" s="18">
        <f>SUM(C628:C634)</f>
        <v>0</v>
      </c>
    </row>
    <row r="628" s="2" customFormat="1" hidden="1" spans="1:3">
      <c r="A628" s="28">
        <v>2081001</v>
      </c>
      <c r="B628" s="19" t="s">
        <v>444</v>
      </c>
      <c r="C628" s="20"/>
    </row>
    <row r="629" s="2" customFormat="1" hidden="1" spans="1:3">
      <c r="A629" s="28">
        <v>2081002</v>
      </c>
      <c r="B629" s="19" t="s">
        <v>445</v>
      </c>
      <c r="C629" s="20"/>
    </row>
    <row r="630" s="2" customFormat="1" hidden="1" spans="1:3">
      <c r="A630" s="28">
        <v>2081003</v>
      </c>
      <c r="B630" s="19" t="s">
        <v>446</v>
      </c>
      <c r="C630" s="20"/>
    </row>
    <row r="631" s="2" customFormat="1" hidden="1" spans="1:3">
      <c r="A631" s="28">
        <v>2081004</v>
      </c>
      <c r="B631" s="19" t="s">
        <v>447</v>
      </c>
      <c r="C631" s="20"/>
    </row>
    <row r="632" s="2" customFormat="1" hidden="1" spans="1:3">
      <c r="A632" s="28">
        <v>2081005</v>
      </c>
      <c r="B632" s="19" t="s">
        <v>448</v>
      </c>
      <c r="C632" s="20"/>
    </row>
    <row r="633" s="2" customFormat="1" hidden="1" spans="1:3">
      <c r="A633" s="28">
        <v>2081006</v>
      </c>
      <c r="B633" s="19" t="s">
        <v>449</v>
      </c>
      <c r="C633" s="20"/>
    </row>
    <row r="634" s="2" customFormat="1" hidden="1" spans="1:3">
      <c r="A634" s="28">
        <v>2081099</v>
      </c>
      <c r="B634" s="19" t="s">
        <v>450</v>
      </c>
      <c r="C634" s="20"/>
    </row>
    <row r="635" s="2" customFormat="1" hidden="1" spans="1:3">
      <c r="A635" s="28">
        <v>20811</v>
      </c>
      <c r="B635" s="17" t="s">
        <v>451</v>
      </c>
      <c r="C635" s="18">
        <f>SUM(C636:C643)</f>
        <v>0</v>
      </c>
    </row>
    <row r="636" s="2" customFormat="1" hidden="1" spans="1:3">
      <c r="A636" s="28">
        <v>2081101</v>
      </c>
      <c r="B636" s="19" t="s">
        <v>8</v>
      </c>
      <c r="C636" s="20"/>
    </row>
    <row r="637" s="2" customFormat="1" hidden="1" spans="1:3">
      <c r="A637" s="28">
        <v>2081102</v>
      </c>
      <c r="B637" s="19" t="s">
        <v>9</v>
      </c>
      <c r="C637" s="20"/>
    </row>
    <row r="638" s="2" customFormat="1" hidden="1" spans="1:3">
      <c r="A638" s="28">
        <v>2081103</v>
      </c>
      <c r="B638" s="19" t="s">
        <v>10</v>
      </c>
      <c r="C638" s="20"/>
    </row>
    <row r="639" s="2" customFormat="1" hidden="1" spans="1:3">
      <c r="A639" s="28">
        <v>2081104</v>
      </c>
      <c r="B639" s="19" t="s">
        <v>452</v>
      </c>
      <c r="C639" s="20"/>
    </row>
    <row r="640" s="2" customFormat="1" hidden="1" spans="1:3">
      <c r="A640" s="28">
        <v>2081105</v>
      </c>
      <c r="B640" s="19" t="s">
        <v>453</v>
      </c>
      <c r="C640" s="20"/>
    </row>
    <row r="641" s="2" customFormat="1" hidden="1" spans="1:3">
      <c r="A641" s="28">
        <v>2081106</v>
      </c>
      <c r="B641" s="19" t="s">
        <v>454</v>
      </c>
      <c r="C641" s="20"/>
    </row>
    <row r="642" s="2" customFormat="1" hidden="1" spans="1:3">
      <c r="A642" s="28">
        <v>2081107</v>
      </c>
      <c r="B642" s="19" t="s">
        <v>455</v>
      </c>
      <c r="C642" s="20"/>
    </row>
    <row r="643" s="2" customFormat="1" hidden="1" spans="1:3">
      <c r="A643" s="28">
        <v>2081199</v>
      </c>
      <c r="B643" s="19" t="s">
        <v>456</v>
      </c>
      <c r="C643" s="20"/>
    </row>
    <row r="644" s="2" customFormat="1" hidden="1" spans="1:3">
      <c r="A644" s="28">
        <v>20816</v>
      </c>
      <c r="B644" s="17" t="s">
        <v>457</v>
      </c>
      <c r="C644" s="18">
        <f>SUM(C645:C648)</f>
        <v>0</v>
      </c>
    </row>
    <row r="645" s="2" customFormat="1" hidden="1" spans="1:3">
      <c r="A645" s="28">
        <v>2081601</v>
      </c>
      <c r="B645" s="19" t="s">
        <v>8</v>
      </c>
      <c r="C645" s="20"/>
    </row>
    <row r="646" s="2" customFormat="1" hidden="1" spans="1:3">
      <c r="A646" s="28">
        <v>2081602</v>
      </c>
      <c r="B646" s="19" t="s">
        <v>9</v>
      </c>
      <c r="C646" s="20"/>
    </row>
    <row r="647" s="2" customFormat="1" hidden="1" spans="1:3">
      <c r="A647" s="28">
        <v>2081603</v>
      </c>
      <c r="B647" s="19" t="s">
        <v>10</v>
      </c>
      <c r="C647" s="20"/>
    </row>
    <row r="648" s="2" customFormat="1" hidden="1" spans="1:3">
      <c r="A648" s="28">
        <v>2081699</v>
      </c>
      <c r="B648" s="19" t="s">
        <v>458</v>
      </c>
      <c r="C648" s="20"/>
    </row>
    <row r="649" s="2" customFormat="1" hidden="1" spans="1:3">
      <c r="A649" s="28">
        <v>20819</v>
      </c>
      <c r="B649" s="17" t="s">
        <v>459</v>
      </c>
      <c r="C649" s="18">
        <f>SUM(C650:C651)</f>
        <v>0</v>
      </c>
    </row>
    <row r="650" s="2" customFormat="1" hidden="1" spans="1:3">
      <c r="A650" s="28">
        <v>2081901</v>
      </c>
      <c r="B650" s="19" t="s">
        <v>460</v>
      </c>
      <c r="C650" s="20"/>
    </row>
    <row r="651" s="2" customFormat="1" hidden="1" spans="1:3">
      <c r="A651" s="28">
        <v>2081902</v>
      </c>
      <c r="B651" s="19" t="s">
        <v>461</v>
      </c>
      <c r="C651" s="20"/>
    </row>
    <row r="652" s="2" customFormat="1" hidden="1" spans="1:3">
      <c r="A652" s="28">
        <v>20820</v>
      </c>
      <c r="B652" s="17" t="s">
        <v>462</v>
      </c>
      <c r="C652" s="18">
        <f>SUM(C653:C654)</f>
        <v>0</v>
      </c>
    </row>
    <row r="653" s="2" customFormat="1" hidden="1" spans="1:3">
      <c r="A653" s="28">
        <v>2082001</v>
      </c>
      <c r="B653" s="19" t="s">
        <v>463</v>
      </c>
      <c r="C653" s="20"/>
    </row>
    <row r="654" s="2" customFormat="1" hidden="1" spans="1:3">
      <c r="A654" s="28">
        <v>2082002</v>
      </c>
      <c r="B654" s="19" t="s">
        <v>464</v>
      </c>
      <c r="C654" s="20"/>
    </row>
    <row r="655" s="2" customFormat="1" hidden="1" spans="1:3">
      <c r="A655" s="28">
        <v>20821</v>
      </c>
      <c r="B655" s="17" t="s">
        <v>465</v>
      </c>
      <c r="C655" s="18">
        <f>SUM(C656:C657)</f>
        <v>0</v>
      </c>
    </row>
    <row r="656" s="2" customFormat="1" hidden="1" spans="1:3">
      <c r="A656" s="28">
        <v>2082101</v>
      </c>
      <c r="B656" s="19" t="s">
        <v>466</v>
      </c>
      <c r="C656" s="20"/>
    </row>
    <row r="657" s="2" customFormat="1" hidden="1" spans="1:3">
      <c r="A657" s="28">
        <v>2082102</v>
      </c>
      <c r="B657" s="19" t="s">
        <v>467</v>
      </c>
      <c r="C657" s="20"/>
    </row>
    <row r="658" s="2" customFormat="1" hidden="1" spans="1:3">
      <c r="A658" s="28">
        <v>20824</v>
      </c>
      <c r="B658" s="17" t="s">
        <v>468</v>
      </c>
      <c r="C658" s="18">
        <f>SUM(C659:C660)</f>
        <v>0</v>
      </c>
    </row>
    <row r="659" s="2" customFormat="1" hidden="1" spans="1:3">
      <c r="A659" s="28">
        <v>2082401</v>
      </c>
      <c r="B659" s="19" t="s">
        <v>469</v>
      </c>
      <c r="C659" s="20"/>
    </row>
    <row r="660" s="2" customFormat="1" hidden="1" spans="1:3">
      <c r="A660" s="28">
        <v>2082402</v>
      </c>
      <c r="B660" s="19" t="s">
        <v>470</v>
      </c>
      <c r="C660" s="20"/>
    </row>
    <row r="661" s="1" customFormat="1" spans="1:3">
      <c r="A661" s="32">
        <v>20825</v>
      </c>
      <c r="B661" s="13" t="s">
        <v>471</v>
      </c>
      <c r="C661" s="14">
        <f>SUM(C662:C663)</f>
        <v>1.36</v>
      </c>
    </row>
    <row r="662" s="2" customFormat="1" hidden="1" spans="1:3">
      <c r="A662" s="28">
        <v>2082501</v>
      </c>
      <c r="B662" s="19" t="s">
        <v>472</v>
      </c>
      <c r="C662" s="20"/>
    </row>
    <row r="663" s="1" customFormat="1" spans="1:3">
      <c r="A663" s="32">
        <v>2082502</v>
      </c>
      <c r="B663" s="21" t="s">
        <v>473</v>
      </c>
      <c r="C663" s="22">
        <v>1.36</v>
      </c>
    </row>
    <row r="664" s="2" customFormat="1" hidden="1" spans="1:3">
      <c r="A664" s="28">
        <v>20826</v>
      </c>
      <c r="B664" s="17" t="s">
        <v>474</v>
      </c>
      <c r="C664" s="18">
        <f>SUM(C665:C667)</f>
        <v>0</v>
      </c>
    </row>
    <row r="665" s="2" customFormat="1" hidden="1" spans="1:3">
      <c r="A665" s="28">
        <v>2082601</v>
      </c>
      <c r="B665" s="19" t="s">
        <v>475</v>
      </c>
      <c r="C665" s="20"/>
    </row>
    <row r="666" s="2" customFormat="1" hidden="1" spans="1:3">
      <c r="A666" s="28">
        <v>2082602</v>
      </c>
      <c r="B666" s="19" t="s">
        <v>476</v>
      </c>
      <c r="C666" s="20"/>
    </row>
    <row r="667" s="2" customFormat="1" hidden="1" spans="1:3">
      <c r="A667" s="28">
        <v>2082699</v>
      </c>
      <c r="B667" s="19" t="s">
        <v>477</v>
      </c>
      <c r="C667" s="20"/>
    </row>
    <row r="668" s="2" customFormat="1" hidden="1" spans="1:3">
      <c r="A668" s="28">
        <v>20827</v>
      </c>
      <c r="B668" s="17" t="s">
        <v>478</v>
      </c>
      <c r="C668" s="18">
        <f>SUM(C669:C672)</f>
        <v>0</v>
      </c>
    </row>
    <row r="669" s="2" customFormat="1" hidden="1" spans="1:3">
      <c r="A669" s="28">
        <v>2082701</v>
      </c>
      <c r="B669" s="19" t="s">
        <v>479</v>
      </c>
      <c r="C669" s="20"/>
    </row>
    <row r="670" s="2" customFormat="1" hidden="1" spans="1:3">
      <c r="A670" s="28">
        <v>2082702</v>
      </c>
      <c r="B670" s="19" t="s">
        <v>480</v>
      </c>
      <c r="C670" s="20"/>
    </row>
    <row r="671" s="2" customFormat="1" hidden="1" spans="1:3">
      <c r="A671" s="28">
        <v>2082703</v>
      </c>
      <c r="B671" s="19" t="s">
        <v>481</v>
      </c>
      <c r="C671" s="20"/>
    </row>
    <row r="672" s="2" customFormat="1" hidden="1" spans="1:3">
      <c r="A672" s="28">
        <v>2082799</v>
      </c>
      <c r="B672" s="19" t="s">
        <v>482</v>
      </c>
      <c r="C672" s="20"/>
    </row>
    <row r="673" s="2" customFormat="1" hidden="1" spans="1:3">
      <c r="A673" s="28">
        <v>20828</v>
      </c>
      <c r="B673" s="17" t="s">
        <v>483</v>
      </c>
      <c r="C673" s="18">
        <f>SUM(C674:C680)</f>
        <v>0</v>
      </c>
    </row>
    <row r="674" s="2" customFormat="1" hidden="1" spans="1:3">
      <c r="A674" s="28">
        <v>2082801</v>
      </c>
      <c r="B674" s="19" t="s">
        <v>8</v>
      </c>
      <c r="C674" s="20"/>
    </row>
    <row r="675" s="2" customFormat="1" hidden="1" spans="1:3">
      <c r="A675" s="28">
        <v>2082802</v>
      </c>
      <c r="B675" s="19" t="s">
        <v>9</v>
      </c>
      <c r="C675" s="20"/>
    </row>
    <row r="676" s="2" customFormat="1" hidden="1" spans="1:3">
      <c r="A676" s="28">
        <v>2082803</v>
      </c>
      <c r="B676" s="19" t="s">
        <v>10</v>
      </c>
      <c r="C676" s="20"/>
    </row>
    <row r="677" s="2" customFormat="1" hidden="1" spans="1:3">
      <c r="A677" s="28">
        <v>2082804</v>
      </c>
      <c r="B677" s="19" t="s">
        <v>484</v>
      </c>
      <c r="C677" s="20"/>
    </row>
    <row r="678" s="2" customFormat="1" hidden="1" spans="1:3">
      <c r="A678" s="28">
        <v>2082805</v>
      </c>
      <c r="B678" s="19" t="s">
        <v>485</v>
      </c>
      <c r="C678" s="20"/>
    </row>
    <row r="679" s="2" customFormat="1" hidden="1" spans="1:3">
      <c r="A679" s="28">
        <v>2082850</v>
      </c>
      <c r="B679" s="19" t="s">
        <v>17</v>
      </c>
      <c r="C679" s="20"/>
    </row>
    <row r="680" s="2" customFormat="1" hidden="1" spans="1:3">
      <c r="A680" s="28">
        <v>2082899</v>
      </c>
      <c r="B680" s="19" t="s">
        <v>486</v>
      </c>
      <c r="C680" s="20"/>
    </row>
    <row r="681" s="2" customFormat="1" hidden="1" spans="1:3">
      <c r="A681" s="28">
        <v>20830</v>
      </c>
      <c r="B681" s="17" t="s">
        <v>487</v>
      </c>
      <c r="C681" s="18">
        <f>SUM(C682:C683)</f>
        <v>0</v>
      </c>
    </row>
    <row r="682" s="2" customFormat="1" hidden="1" spans="1:3">
      <c r="A682" s="28">
        <v>2083001</v>
      </c>
      <c r="B682" s="19" t="s">
        <v>488</v>
      </c>
      <c r="C682" s="20"/>
    </row>
    <row r="683" s="2" customFormat="1" hidden="1" spans="1:3">
      <c r="A683" s="28">
        <v>2083099</v>
      </c>
      <c r="B683" s="19" t="s">
        <v>489</v>
      </c>
      <c r="C683" s="20"/>
    </row>
    <row r="684" s="2" customFormat="1" hidden="1" spans="1:3">
      <c r="A684" s="28">
        <v>20899</v>
      </c>
      <c r="B684" s="17" t="s">
        <v>490</v>
      </c>
      <c r="C684" s="18">
        <f>C685</f>
        <v>0</v>
      </c>
    </row>
    <row r="685" s="2" customFormat="1" hidden="1" spans="1:3">
      <c r="A685" s="28">
        <v>2089901</v>
      </c>
      <c r="B685" s="19" t="s">
        <v>491</v>
      </c>
      <c r="C685" s="20"/>
    </row>
    <row r="686" s="1" customFormat="1" spans="1:3">
      <c r="A686" s="32">
        <v>210</v>
      </c>
      <c r="B686" s="13" t="s">
        <v>492</v>
      </c>
      <c r="C686" s="14">
        <f>C687+C692+C706+C710+C722+C725+C729+C734+C738+C742+C745+C754+C756</f>
        <v>20.62</v>
      </c>
    </row>
    <row r="687" s="2" customFormat="1" hidden="1" spans="1:3">
      <c r="A687" s="28">
        <v>21001</v>
      </c>
      <c r="B687" s="17" t="s">
        <v>493</v>
      </c>
      <c r="C687" s="18">
        <f>SUM(C688:C691)</f>
        <v>0</v>
      </c>
    </row>
    <row r="688" s="2" customFormat="1" hidden="1" spans="1:3">
      <c r="A688" s="28">
        <v>2100101</v>
      </c>
      <c r="B688" s="19" t="s">
        <v>8</v>
      </c>
      <c r="C688" s="20"/>
    </row>
    <row r="689" s="2" customFormat="1" hidden="1" spans="1:3">
      <c r="A689" s="28">
        <v>2100102</v>
      </c>
      <c r="B689" s="19" t="s">
        <v>9</v>
      </c>
      <c r="C689" s="20"/>
    </row>
    <row r="690" s="2" customFormat="1" hidden="1" spans="1:3">
      <c r="A690" s="28">
        <v>2100103</v>
      </c>
      <c r="B690" s="19" t="s">
        <v>10</v>
      </c>
      <c r="C690" s="20"/>
    </row>
    <row r="691" s="2" customFormat="1" hidden="1" spans="1:3">
      <c r="A691" s="28">
        <v>2100199</v>
      </c>
      <c r="B691" s="19" t="s">
        <v>494</v>
      </c>
      <c r="C691" s="20"/>
    </row>
    <row r="692" s="2" customFormat="1" hidden="1" spans="1:3">
      <c r="A692" s="28">
        <v>21002</v>
      </c>
      <c r="B692" s="17" t="s">
        <v>495</v>
      </c>
      <c r="C692" s="18">
        <f>SUM(C693:C705)</f>
        <v>0</v>
      </c>
    </row>
    <row r="693" s="2" customFormat="1" hidden="1" spans="1:3">
      <c r="A693" s="28">
        <v>2100201</v>
      </c>
      <c r="B693" s="19" t="s">
        <v>496</v>
      </c>
      <c r="C693" s="20"/>
    </row>
    <row r="694" s="2" customFormat="1" hidden="1" spans="1:3">
      <c r="A694" s="28">
        <v>2100202</v>
      </c>
      <c r="B694" s="19" t="s">
        <v>497</v>
      </c>
      <c r="C694" s="20"/>
    </row>
    <row r="695" s="2" customFormat="1" hidden="1" spans="1:3">
      <c r="A695" s="28">
        <v>2100203</v>
      </c>
      <c r="B695" s="19" t="s">
        <v>498</v>
      </c>
      <c r="C695" s="20"/>
    </row>
    <row r="696" s="2" customFormat="1" hidden="1" spans="1:3">
      <c r="A696" s="28">
        <v>2100204</v>
      </c>
      <c r="B696" s="19" t="s">
        <v>499</v>
      </c>
      <c r="C696" s="20"/>
    </row>
    <row r="697" s="2" customFormat="1" hidden="1" spans="1:3">
      <c r="A697" s="28">
        <v>2100205</v>
      </c>
      <c r="B697" s="19" t="s">
        <v>500</v>
      </c>
      <c r="C697" s="20"/>
    </row>
    <row r="698" s="2" customFormat="1" hidden="1" spans="1:3">
      <c r="A698" s="28">
        <v>2100206</v>
      </c>
      <c r="B698" s="19" t="s">
        <v>501</v>
      </c>
      <c r="C698" s="20"/>
    </row>
    <row r="699" s="2" customFormat="1" hidden="1" spans="1:3">
      <c r="A699" s="28">
        <v>2100207</v>
      </c>
      <c r="B699" s="19" t="s">
        <v>502</v>
      </c>
      <c r="C699" s="20"/>
    </row>
    <row r="700" s="2" customFormat="1" hidden="1" spans="1:3">
      <c r="A700" s="28">
        <v>2100208</v>
      </c>
      <c r="B700" s="19" t="s">
        <v>503</v>
      </c>
      <c r="C700" s="20"/>
    </row>
    <row r="701" s="2" customFormat="1" hidden="1" spans="1:3">
      <c r="A701" s="28">
        <v>2100209</v>
      </c>
      <c r="B701" s="19" t="s">
        <v>504</v>
      </c>
      <c r="C701" s="20"/>
    </row>
    <row r="702" s="2" customFormat="1" hidden="1" spans="1:3">
      <c r="A702" s="28">
        <v>2100210</v>
      </c>
      <c r="B702" s="19" t="s">
        <v>505</v>
      </c>
      <c r="C702" s="20"/>
    </row>
    <row r="703" s="2" customFormat="1" hidden="1" spans="1:3">
      <c r="A703" s="28">
        <v>2100211</v>
      </c>
      <c r="B703" s="19" t="s">
        <v>506</v>
      </c>
      <c r="C703" s="20"/>
    </row>
    <row r="704" s="2" customFormat="1" hidden="1" spans="1:3">
      <c r="A704" s="28">
        <v>2100212</v>
      </c>
      <c r="B704" s="19" t="s">
        <v>507</v>
      </c>
      <c r="C704" s="20"/>
    </row>
    <row r="705" s="2" customFormat="1" hidden="1" spans="1:3">
      <c r="A705" s="28">
        <v>2100299</v>
      </c>
      <c r="B705" s="19" t="s">
        <v>508</v>
      </c>
      <c r="C705" s="20"/>
    </row>
    <row r="706" s="2" customFormat="1" hidden="1" spans="1:3">
      <c r="A706" s="28">
        <v>21003</v>
      </c>
      <c r="B706" s="17" t="s">
        <v>509</v>
      </c>
      <c r="C706" s="18">
        <f>SUM(C707:C709)</f>
        <v>0</v>
      </c>
    </row>
    <row r="707" s="2" customFormat="1" hidden="1" spans="1:3">
      <c r="A707" s="28">
        <v>2100301</v>
      </c>
      <c r="B707" s="19" t="s">
        <v>510</v>
      </c>
      <c r="C707" s="20"/>
    </row>
    <row r="708" s="2" customFormat="1" hidden="1" spans="1:3">
      <c r="A708" s="28">
        <v>2100302</v>
      </c>
      <c r="B708" s="19" t="s">
        <v>511</v>
      </c>
      <c r="C708" s="20"/>
    </row>
    <row r="709" s="2" customFormat="1" hidden="1" spans="1:3">
      <c r="A709" s="28">
        <v>2100399</v>
      </c>
      <c r="B709" s="19" t="s">
        <v>512</v>
      </c>
      <c r="C709" s="20"/>
    </row>
    <row r="710" s="1" customFormat="1" spans="1:3">
      <c r="A710" s="32">
        <v>21004</v>
      </c>
      <c r="B710" s="13" t="s">
        <v>513</v>
      </c>
      <c r="C710" s="14">
        <f>SUM(C711:C721)</f>
        <v>15</v>
      </c>
    </row>
    <row r="711" s="2" customFormat="1" hidden="1" spans="1:3">
      <c r="A711" s="28">
        <v>2100401</v>
      </c>
      <c r="B711" s="19" t="s">
        <v>514</v>
      </c>
      <c r="C711" s="20"/>
    </row>
    <row r="712" s="2" customFormat="1" hidden="1" spans="1:3">
      <c r="A712" s="28">
        <v>2100402</v>
      </c>
      <c r="B712" s="19" t="s">
        <v>515</v>
      </c>
      <c r="C712" s="20"/>
    </row>
    <row r="713" s="2" customFormat="1" hidden="1" spans="1:3">
      <c r="A713" s="28">
        <v>2100403</v>
      </c>
      <c r="B713" s="19" t="s">
        <v>516</v>
      </c>
      <c r="C713" s="20"/>
    </row>
    <row r="714" s="2" customFormat="1" hidden="1" spans="1:3">
      <c r="A714" s="28">
        <v>2100404</v>
      </c>
      <c r="B714" s="19" t="s">
        <v>517</v>
      </c>
      <c r="C714" s="20"/>
    </row>
    <row r="715" s="2" customFormat="1" hidden="1" spans="1:3">
      <c r="A715" s="28">
        <v>2100405</v>
      </c>
      <c r="B715" s="19" t="s">
        <v>518</v>
      </c>
      <c r="C715" s="20"/>
    </row>
    <row r="716" s="2" customFormat="1" hidden="1" spans="1:3">
      <c r="A716" s="28">
        <v>2100406</v>
      </c>
      <c r="B716" s="19" t="s">
        <v>519</v>
      </c>
      <c r="C716" s="20"/>
    </row>
    <row r="717" s="2" customFormat="1" hidden="1" spans="1:3">
      <c r="A717" s="28">
        <v>2100407</v>
      </c>
      <c r="B717" s="19" t="s">
        <v>520</v>
      </c>
      <c r="C717" s="20"/>
    </row>
    <row r="718" s="2" customFormat="1" hidden="1" spans="1:3">
      <c r="A718" s="28">
        <v>2100408</v>
      </c>
      <c r="B718" s="19" t="s">
        <v>521</v>
      </c>
      <c r="C718" s="20"/>
    </row>
    <row r="719" s="2" customFormat="1" hidden="1" spans="1:3">
      <c r="A719" s="28">
        <v>2100409</v>
      </c>
      <c r="B719" s="19" t="s">
        <v>522</v>
      </c>
      <c r="C719" s="20"/>
    </row>
    <row r="720" s="1" customFormat="1" spans="1:3">
      <c r="A720" s="32">
        <v>2100410</v>
      </c>
      <c r="B720" s="21" t="s">
        <v>523</v>
      </c>
      <c r="C720" s="22">
        <v>15</v>
      </c>
    </row>
    <row r="721" s="2" customFormat="1" hidden="1" spans="1:3">
      <c r="A721" s="28">
        <v>2100499</v>
      </c>
      <c r="B721" s="19" t="s">
        <v>524</v>
      </c>
      <c r="C721" s="20"/>
    </row>
    <row r="722" s="2" customFormat="1" hidden="1" spans="1:3">
      <c r="A722" s="28">
        <v>21006</v>
      </c>
      <c r="B722" s="17" t="s">
        <v>525</v>
      </c>
      <c r="C722" s="18">
        <f>SUM(C723:C724)</f>
        <v>0</v>
      </c>
    </row>
    <row r="723" s="2" customFormat="1" hidden="1" spans="1:3">
      <c r="A723" s="28">
        <v>2100601</v>
      </c>
      <c r="B723" s="19" t="s">
        <v>526</v>
      </c>
      <c r="C723" s="20"/>
    </row>
    <row r="724" s="2" customFormat="1" hidden="1" spans="1:3">
      <c r="A724" s="28">
        <v>2100699</v>
      </c>
      <c r="B724" s="19" t="s">
        <v>527</v>
      </c>
      <c r="C724" s="20"/>
    </row>
    <row r="725" s="1" customFormat="1" spans="1:3">
      <c r="A725" s="32">
        <v>21007</v>
      </c>
      <c r="B725" s="13" t="s">
        <v>528</v>
      </c>
      <c r="C725" s="14">
        <f>SUM(C726:C728)</f>
        <v>5.62</v>
      </c>
    </row>
    <row r="726" s="2" customFormat="1" hidden="1" spans="1:3">
      <c r="A726" s="28">
        <v>2100716</v>
      </c>
      <c r="B726" s="19" t="s">
        <v>529</v>
      </c>
      <c r="C726" s="20"/>
    </row>
    <row r="727" s="2" customFormat="1" hidden="1" spans="1:3">
      <c r="A727" s="28">
        <v>2100717</v>
      </c>
      <c r="B727" s="19" t="s">
        <v>530</v>
      </c>
      <c r="C727" s="20"/>
    </row>
    <row r="728" s="1" customFormat="1" spans="1:3">
      <c r="A728" s="32">
        <v>2100799</v>
      </c>
      <c r="B728" s="21" t="s">
        <v>531</v>
      </c>
      <c r="C728" s="22">
        <v>5.62</v>
      </c>
    </row>
    <row r="729" s="2" customFormat="1" hidden="1" spans="1:3">
      <c r="A729" s="28">
        <v>21011</v>
      </c>
      <c r="B729" s="17" t="s">
        <v>532</v>
      </c>
      <c r="C729" s="18">
        <f>SUM(C730:C733)</f>
        <v>0</v>
      </c>
    </row>
    <row r="730" s="2" customFormat="1" hidden="1" spans="1:3">
      <c r="A730" s="28">
        <v>2101101</v>
      </c>
      <c r="B730" s="19" t="s">
        <v>533</v>
      </c>
      <c r="C730" s="20"/>
    </row>
    <row r="731" s="2" customFormat="1" hidden="1" spans="1:3">
      <c r="A731" s="28">
        <v>2101102</v>
      </c>
      <c r="B731" s="19" t="s">
        <v>534</v>
      </c>
      <c r="C731" s="20"/>
    </row>
    <row r="732" s="2" customFormat="1" hidden="1" spans="1:3">
      <c r="A732" s="28">
        <v>2101103</v>
      </c>
      <c r="B732" s="19" t="s">
        <v>535</v>
      </c>
      <c r="C732" s="20"/>
    </row>
    <row r="733" s="2" customFormat="1" hidden="1" spans="1:3">
      <c r="A733" s="28">
        <v>2101199</v>
      </c>
      <c r="B733" s="19" t="s">
        <v>536</v>
      </c>
      <c r="C733" s="20"/>
    </row>
    <row r="734" s="2" customFormat="1" hidden="1" spans="1:3">
      <c r="A734" s="28">
        <v>21012</v>
      </c>
      <c r="B734" s="17" t="s">
        <v>537</v>
      </c>
      <c r="C734" s="18">
        <f>SUM(C735:C737)</f>
        <v>0</v>
      </c>
    </row>
    <row r="735" s="2" customFormat="1" hidden="1" spans="1:3">
      <c r="A735" s="28">
        <v>2101201</v>
      </c>
      <c r="B735" s="19" t="s">
        <v>538</v>
      </c>
      <c r="C735" s="20"/>
    </row>
    <row r="736" s="2" customFormat="1" hidden="1" spans="1:3">
      <c r="A736" s="28">
        <v>2101202</v>
      </c>
      <c r="B736" s="19" t="s">
        <v>539</v>
      </c>
      <c r="C736" s="20"/>
    </row>
    <row r="737" s="2" customFormat="1" hidden="1" spans="1:3">
      <c r="A737" s="28">
        <v>2101299</v>
      </c>
      <c r="B737" s="19" t="s">
        <v>540</v>
      </c>
      <c r="C737" s="20"/>
    </row>
    <row r="738" s="2" customFormat="1" hidden="1" spans="1:3">
      <c r="A738" s="28">
        <v>21013</v>
      </c>
      <c r="B738" s="17" t="s">
        <v>541</v>
      </c>
      <c r="C738" s="18">
        <f>SUM(C739:C741)</f>
        <v>0</v>
      </c>
    </row>
    <row r="739" s="2" customFormat="1" hidden="1" spans="1:3">
      <c r="A739" s="28">
        <v>2101301</v>
      </c>
      <c r="B739" s="19" t="s">
        <v>542</v>
      </c>
      <c r="C739" s="20"/>
    </row>
    <row r="740" s="2" customFormat="1" hidden="1" spans="1:3">
      <c r="A740" s="28">
        <v>2101302</v>
      </c>
      <c r="B740" s="19" t="s">
        <v>543</v>
      </c>
      <c r="C740" s="20"/>
    </row>
    <row r="741" s="2" customFormat="1" hidden="1" spans="1:3">
      <c r="A741" s="28">
        <v>2101399</v>
      </c>
      <c r="B741" s="19" t="s">
        <v>544</v>
      </c>
      <c r="C741" s="20"/>
    </row>
    <row r="742" s="2" customFormat="1" hidden="1" spans="1:3">
      <c r="A742" s="28">
        <v>21014</v>
      </c>
      <c r="B742" s="17" t="s">
        <v>545</v>
      </c>
      <c r="C742" s="18">
        <f>SUM(C743:C744)</f>
        <v>0</v>
      </c>
    </row>
    <row r="743" s="2" customFormat="1" hidden="1" spans="1:3">
      <c r="A743" s="28">
        <v>2101401</v>
      </c>
      <c r="B743" s="19" t="s">
        <v>546</v>
      </c>
      <c r="C743" s="20"/>
    </row>
    <row r="744" s="2" customFormat="1" hidden="1" spans="1:3">
      <c r="A744" s="28">
        <v>2101499</v>
      </c>
      <c r="B744" s="19" t="s">
        <v>547</v>
      </c>
      <c r="C744" s="20"/>
    </row>
    <row r="745" s="2" customFormat="1" hidden="1" spans="1:3">
      <c r="A745" s="28">
        <v>21015</v>
      </c>
      <c r="B745" s="17" t="s">
        <v>548</v>
      </c>
      <c r="C745" s="18">
        <f>SUM(C746:C753)</f>
        <v>0</v>
      </c>
    </row>
    <row r="746" s="2" customFormat="1" hidden="1" spans="1:3">
      <c r="A746" s="28">
        <v>2101501</v>
      </c>
      <c r="B746" s="19" t="s">
        <v>8</v>
      </c>
      <c r="C746" s="20"/>
    </row>
    <row r="747" s="2" customFormat="1" hidden="1" spans="1:3">
      <c r="A747" s="28">
        <v>2101502</v>
      </c>
      <c r="B747" s="19" t="s">
        <v>9</v>
      </c>
      <c r="C747" s="20"/>
    </row>
    <row r="748" s="2" customFormat="1" hidden="1" spans="1:3">
      <c r="A748" s="28">
        <v>2101503</v>
      </c>
      <c r="B748" s="19" t="s">
        <v>10</v>
      </c>
      <c r="C748" s="20"/>
    </row>
    <row r="749" s="2" customFormat="1" hidden="1" spans="1:3">
      <c r="A749" s="28">
        <v>2101504</v>
      </c>
      <c r="B749" s="19" t="s">
        <v>49</v>
      </c>
      <c r="C749" s="20"/>
    </row>
    <row r="750" s="2" customFormat="1" hidden="1" spans="1:3">
      <c r="A750" s="28">
        <v>2101505</v>
      </c>
      <c r="B750" s="19" t="s">
        <v>549</v>
      </c>
      <c r="C750" s="20"/>
    </row>
    <row r="751" s="2" customFormat="1" hidden="1" spans="1:3">
      <c r="A751" s="28">
        <v>2101506</v>
      </c>
      <c r="B751" s="19" t="s">
        <v>550</v>
      </c>
      <c r="C751" s="20"/>
    </row>
    <row r="752" s="2" customFormat="1" hidden="1" spans="1:3">
      <c r="A752" s="28">
        <v>2101550</v>
      </c>
      <c r="B752" s="19" t="s">
        <v>17</v>
      </c>
      <c r="C752" s="20"/>
    </row>
    <row r="753" s="2" customFormat="1" hidden="1" spans="1:3">
      <c r="A753" s="28">
        <v>2101599</v>
      </c>
      <c r="B753" s="19" t="s">
        <v>551</v>
      </c>
      <c r="C753" s="20"/>
    </row>
    <row r="754" s="2" customFormat="1" hidden="1" spans="1:3">
      <c r="A754" s="28">
        <v>21016</v>
      </c>
      <c r="B754" s="17" t="s">
        <v>552</v>
      </c>
      <c r="C754" s="18">
        <f>C755</f>
        <v>0</v>
      </c>
    </row>
    <row r="755" s="2" customFormat="1" hidden="1" spans="1:3">
      <c r="A755" s="28">
        <v>2101601</v>
      </c>
      <c r="B755" s="19" t="s">
        <v>553</v>
      </c>
      <c r="C755" s="20"/>
    </row>
    <row r="756" s="2" customFormat="1" hidden="1" spans="1:3">
      <c r="A756" s="28">
        <v>21099</v>
      </c>
      <c r="B756" s="17" t="s">
        <v>554</v>
      </c>
      <c r="C756" s="18">
        <f>C757</f>
        <v>0</v>
      </c>
    </row>
    <row r="757" s="2" customFormat="1" ht="15" hidden="1" customHeight="1" spans="1:3">
      <c r="A757" s="28">
        <v>2109901</v>
      </c>
      <c r="B757" s="19" t="s">
        <v>555</v>
      </c>
      <c r="C757" s="20"/>
    </row>
    <row r="758" s="1" customFormat="1" spans="1:3">
      <c r="A758" s="32">
        <v>211</v>
      </c>
      <c r="B758" s="13" t="s">
        <v>556</v>
      </c>
      <c r="C758" s="14">
        <f>C759+C769+C773+C781+C786+C793+C799+C802+C805+C807+C809+C815+C817+C819+C834</f>
        <v>10</v>
      </c>
    </row>
    <row r="759" s="2" customFormat="1" hidden="1" spans="1:3">
      <c r="A759" s="28">
        <v>21101</v>
      </c>
      <c r="B759" s="17" t="s">
        <v>557</v>
      </c>
      <c r="C759" s="18">
        <f>SUM(C760:C768)</f>
        <v>0</v>
      </c>
    </row>
    <row r="760" s="2" customFormat="1" hidden="1" spans="1:3">
      <c r="A760" s="28">
        <v>2110101</v>
      </c>
      <c r="B760" s="19" t="s">
        <v>8</v>
      </c>
      <c r="C760" s="20"/>
    </row>
    <row r="761" s="2" customFormat="1" hidden="1" spans="1:3">
      <c r="A761" s="28">
        <v>2110102</v>
      </c>
      <c r="B761" s="19" t="s">
        <v>9</v>
      </c>
      <c r="C761" s="20"/>
    </row>
    <row r="762" s="2" customFormat="1" hidden="1" spans="1:3">
      <c r="A762" s="28">
        <v>2110103</v>
      </c>
      <c r="B762" s="19" t="s">
        <v>10</v>
      </c>
      <c r="C762" s="20"/>
    </row>
    <row r="763" s="2" customFormat="1" hidden="1" spans="1:3">
      <c r="A763" s="28">
        <v>2110104</v>
      </c>
      <c r="B763" s="19" t="s">
        <v>558</v>
      </c>
      <c r="C763" s="20"/>
    </row>
    <row r="764" s="2" customFormat="1" hidden="1" spans="1:3">
      <c r="A764" s="28">
        <v>2110105</v>
      </c>
      <c r="B764" s="19" t="s">
        <v>559</v>
      </c>
      <c r="C764" s="20"/>
    </row>
    <row r="765" s="2" customFormat="1" hidden="1" spans="1:3">
      <c r="A765" s="28">
        <v>2110106</v>
      </c>
      <c r="B765" s="19" t="s">
        <v>560</v>
      </c>
      <c r="C765" s="20"/>
    </row>
    <row r="766" s="2" customFormat="1" hidden="1" spans="1:3">
      <c r="A766" s="28">
        <v>2110107</v>
      </c>
      <c r="B766" s="19" t="s">
        <v>561</v>
      </c>
      <c r="C766" s="20"/>
    </row>
    <row r="767" s="2" customFormat="1" hidden="1" spans="1:3">
      <c r="A767" s="28">
        <v>2110108</v>
      </c>
      <c r="B767" s="19" t="s">
        <v>562</v>
      </c>
      <c r="C767" s="20"/>
    </row>
    <row r="768" s="2" customFormat="1" hidden="1" spans="1:3">
      <c r="A768" s="28">
        <v>2110199</v>
      </c>
      <c r="B768" s="19" t="s">
        <v>563</v>
      </c>
      <c r="C768" s="20"/>
    </row>
    <row r="769" s="2" customFormat="1" hidden="1" spans="1:3">
      <c r="A769" s="28">
        <v>21102</v>
      </c>
      <c r="B769" s="17" t="s">
        <v>564</v>
      </c>
      <c r="C769" s="18">
        <f>SUM(C770:C772)</f>
        <v>0</v>
      </c>
    </row>
    <row r="770" s="2" customFormat="1" hidden="1" spans="1:3">
      <c r="A770" s="28">
        <v>2110203</v>
      </c>
      <c r="B770" s="19" t="s">
        <v>565</v>
      </c>
      <c r="C770" s="20"/>
    </row>
    <row r="771" s="2" customFormat="1" hidden="1" spans="1:3">
      <c r="A771" s="28">
        <v>2110204</v>
      </c>
      <c r="B771" s="19" t="s">
        <v>566</v>
      </c>
      <c r="C771" s="20"/>
    </row>
    <row r="772" s="2" customFormat="1" hidden="1" spans="1:3">
      <c r="A772" s="28">
        <v>2110299</v>
      </c>
      <c r="B772" s="19" t="s">
        <v>567</v>
      </c>
      <c r="C772" s="20"/>
    </row>
    <row r="773" s="2" customFormat="1" hidden="1" spans="1:3">
      <c r="A773" s="28">
        <v>21103</v>
      </c>
      <c r="B773" s="17" t="s">
        <v>568</v>
      </c>
      <c r="C773" s="18">
        <f>SUM(C774:C780)</f>
        <v>0</v>
      </c>
    </row>
    <row r="774" s="2" customFormat="1" hidden="1" spans="1:3">
      <c r="A774" s="28">
        <v>2110301</v>
      </c>
      <c r="B774" s="19" t="s">
        <v>569</v>
      </c>
      <c r="C774" s="20"/>
    </row>
    <row r="775" s="2" customFormat="1" hidden="1" spans="1:3">
      <c r="A775" s="28">
        <v>2110302</v>
      </c>
      <c r="B775" s="19" t="s">
        <v>570</v>
      </c>
      <c r="C775" s="20"/>
    </row>
    <row r="776" s="2" customFormat="1" hidden="1" spans="1:3">
      <c r="A776" s="28">
        <v>2110303</v>
      </c>
      <c r="B776" s="19" t="s">
        <v>571</v>
      </c>
      <c r="C776" s="20"/>
    </row>
    <row r="777" s="2" customFormat="1" hidden="1" spans="1:3">
      <c r="A777" s="28">
        <v>2110304</v>
      </c>
      <c r="B777" s="19" t="s">
        <v>572</v>
      </c>
      <c r="C777" s="20"/>
    </row>
    <row r="778" s="2" customFormat="1" hidden="1" spans="1:3">
      <c r="A778" s="28">
        <v>2110305</v>
      </c>
      <c r="B778" s="19" t="s">
        <v>573</v>
      </c>
      <c r="C778" s="20"/>
    </row>
    <row r="779" s="2" customFormat="1" hidden="1" spans="1:3">
      <c r="A779" s="28">
        <v>2110306</v>
      </c>
      <c r="B779" s="19" t="s">
        <v>574</v>
      </c>
      <c r="C779" s="20"/>
    </row>
    <row r="780" s="2" customFormat="1" hidden="1" spans="1:3">
      <c r="A780" s="28">
        <v>2110399</v>
      </c>
      <c r="B780" s="19" t="s">
        <v>575</v>
      </c>
      <c r="C780" s="20"/>
    </row>
    <row r="781" s="1" customFormat="1" spans="1:3">
      <c r="A781" s="32">
        <v>21104</v>
      </c>
      <c r="B781" s="13" t="s">
        <v>576</v>
      </c>
      <c r="C781" s="14">
        <f>SUM(C782:C785)</f>
        <v>10</v>
      </c>
    </row>
    <row r="782" s="2" customFormat="1" hidden="1" spans="1:3">
      <c r="A782" s="28">
        <v>2110401</v>
      </c>
      <c r="B782" s="19" t="s">
        <v>577</v>
      </c>
      <c r="C782" s="20"/>
    </row>
    <row r="783" s="1" customFormat="1" spans="1:3">
      <c r="A783" s="32">
        <v>2110402</v>
      </c>
      <c r="B783" s="21" t="s">
        <v>578</v>
      </c>
      <c r="C783" s="22">
        <v>10</v>
      </c>
    </row>
    <row r="784" s="2" customFormat="1" hidden="1" spans="1:3">
      <c r="A784" s="28">
        <v>2110404</v>
      </c>
      <c r="B784" s="19" t="s">
        <v>579</v>
      </c>
      <c r="C784" s="20"/>
    </row>
    <row r="785" s="2" customFormat="1" hidden="1" spans="1:3">
      <c r="A785" s="28">
        <v>2110499</v>
      </c>
      <c r="B785" s="19" t="s">
        <v>580</v>
      </c>
      <c r="C785" s="20"/>
    </row>
    <row r="786" s="2" customFormat="1" hidden="1" spans="1:3">
      <c r="A786" s="28">
        <v>21105</v>
      </c>
      <c r="B786" s="17" t="s">
        <v>581</v>
      </c>
      <c r="C786" s="18">
        <f>SUM(C787:C792)</f>
        <v>0</v>
      </c>
    </row>
    <row r="787" s="2" customFormat="1" hidden="1" spans="1:3">
      <c r="A787" s="28">
        <v>2110501</v>
      </c>
      <c r="B787" s="19" t="s">
        <v>582</v>
      </c>
      <c r="C787" s="20"/>
    </row>
    <row r="788" s="2" customFormat="1" hidden="1" spans="1:3">
      <c r="A788" s="28">
        <v>2110502</v>
      </c>
      <c r="B788" s="19" t="s">
        <v>583</v>
      </c>
      <c r="C788" s="20"/>
    </row>
    <row r="789" s="2" customFormat="1" hidden="1" spans="1:3">
      <c r="A789" s="28">
        <v>2110503</v>
      </c>
      <c r="B789" s="19" t="s">
        <v>584</v>
      </c>
      <c r="C789" s="20"/>
    </row>
    <row r="790" s="2" customFormat="1" hidden="1" spans="1:3">
      <c r="A790" s="28">
        <v>2110506</v>
      </c>
      <c r="B790" s="19" t="s">
        <v>585</v>
      </c>
      <c r="C790" s="20"/>
    </row>
    <row r="791" s="2" customFormat="1" hidden="1" spans="1:3">
      <c r="A791" s="28">
        <v>2110507</v>
      </c>
      <c r="B791" s="19" t="s">
        <v>586</v>
      </c>
      <c r="C791" s="20"/>
    </row>
    <row r="792" s="2" customFormat="1" hidden="1" spans="1:3">
      <c r="A792" s="28">
        <v>2110599</v>
      </c>
      <c r="B792" s="19" t="s">
        <v>587</v>
      </c>
      <c r="C792" s="20"/>
    </row>
    <row r="793" s="2" customFormat="1" hidden="1" spans="1:3">
      <c r="A793" s="28">
        <v>21106</v>
      </c>
      <c r="B793" s="17" t="s">
        <v>588</v>
      </c>
      <c r="C793" s="18">
        <f>SUM(C794:C798)</f>
        <v>0</v>
      </c>
    </row>
    <row r="794" s="2" customFormat="1" hidden="1" spans="1:3">
      <c r="A794" s="28">
        <v>2110602</v>
      </c>
      <c r="B794" s="19" t="s">
        <v>589</v>
      </c>
      <c r="C794" s="20"/>
    </row>
    <row r="795" s="2" customFormat="1" hidden="1" spans="1:3">
      <c r="A795" s="28">
        <v>2110603</v>
      </c>
      <c r="B795" s="19" t="s">
        <v>590</v>
      </c>
      <c r="C795" s="20"/>
    </row>
    <row r="796" s="2" customFormat="1" hidden="1" spans="1:3">
      <c r="A796" s="28">
        <v>2110604</v>
      </c>
      <c r="B796" s="19" t="s">
        <v>591</v>
      </c>
      <c r="C796" s="20"/>
    </row>
    <row r="797" s="2" customFormat="1" hidden="1" spans="1:3">
      <c r="A797" s="28">
        <v>2110605</v>
      </c>
      <c r="B797" s="19" t="s">
        <v>592</v>
      </c>
      <c r="C797" s="20"/>
    </row>
    <row r="798" s="2" customFormat="1" hidden="1" spans="1:3">
      <c r="A798" s="28">
        <v>2110699</v>
      </c>
      <c r="B798" s="19" t="s">
        <v>593</v>
      </c>
      <c r="C798" s="20"/>
    </row>
    <row r="799" s="2" customFormat="1" hidden="1" spans="1:3">
      <c r="A799" s="28">
        <v>21107</v>
      </c>
      <c r="B799" s="17" t="s">
        <v>594</v>
      </c>
      <c r="C799" s="18">
        <f>SUM(C800:C801)</f>
        <v>0</v>
      </c>
    </row>
    <row r="800" s="2" customFormat="1" hidden="1" spans="1:3">
      <c r="A800" s="28">
        <v>2110704</v>
      </c>
      <c r="B800" s="19" t="s">
        <v>595</v>
      </c>
      <c r="C800" s="20"/>
    </row>
    <row r="801" s="2" customFormat="1" hidden="1" spans="1:3">
      <c r="A801" s="28">
        <v>2110799</v>
      </c>
      <c r="B801" s="19" t="s">
        <v>596</v>
      </c>
      <c r="C801" s="20"/>
    </row>
    <row r="802" s="2" customFormat="1" hidden="1" spans="1:3">
      <c r="A802" s="28">
        <v>21108</v>
      </c>
      <c r="B802" s="17" t="s">
        <v>597</v>
      </c>
      <c r="C802" s="18">
        <f>SUM(C803:C804)</f>
        <v>0</v>
      </c>
    </row>
    <row r="803" s="2" customFormat="1" hidden="1" spans="1:3">
      <c r="A803" s="28">
        <v>2110804</v>
      </c>
      <c r="B803" s="19" t="s">
        <v>598</v>
      </c>
      <c r="C803" s="20"/>
    </row>
    <row r="804" s="2" customFormat="1" hidden="1" spans="1:3">
      <c r="A804" s="28">
        <v>2110899</v>
      </c>
      <c r="B804" s="19" t="s">
        <v>599</v>
      </c>
      <c r="C804" s="20"/>
    </row>
    <row r="805" s="2" customFormat="1" hidden="1" spans="1:3">
      <c r="A805" s="28">
        <v>21109</v>
      </c>
      <c r="B805" s="17" t="s">
        <v>600</v>
      </c>
      <c r="C805" s="18">
        <f>C806</f>
        <v>0</v>
      </c>
    </row>
    <row r="806" s="2" customFormat="1" hidden="1" spans="1:3">
      <c r="A806" s="28">
        <v>2110901</v>
      </c>
      <c r="B806" s="19" t="s">
        <v>601</v>
      </c>
      <c r="C806" s="20"/>
    </row>
    <row r="807" s="2" customFormat="1" hidden="1" spans="1:3">
      <c r="A807" s="28">
        <v>21110</v>
      </c>
      <c r="B807" s="17" t="s">
        <v>602</v>
      </c>
      <c r="C807" s="18">
        <f>C808</f>
        <v>0</v>
      </c>
    </row>
    <row r="808" s="2" customFormat="1" hidden="1" spans="1:3">
      <c r="A808" s="28">
        <v>2111001</v>
      </c>
      <c r="B808" s="19" t="s">
        <v>603</v>
      </c>
      <c r="C808" s="20"/>
    </row>
    <row r="809" s="2" customFormat="1" hidden="1" spans="1:3">
      <c r="A809" s="28">
        <v>21111</v>
      </c>
      <c r="B809" s="17" t="s">
        <v>604</v>
      </c>
      <c r="C809" s="18">
        <f>SUM(C810:C814)</f>
        <v>0</v>
      </c>
    </row>
    <row r="810" s="2" customFormat="1" hidden="1" spans="1:3">
      <c r="A810" s="28">
        <v>2111101</v>
      </c>
      <c r="B810" s="19" t="s">
        <v>605</v>
      </c>
      <c r="C810" s="20"/>
    </row>
    <row r="811" s="2" customFormat="1" hidden="1" spans="1:3">
      <c r="A811" s="28">
        <v>2111102</v>
      </c>
      <c r="B811" s="19" t="s">
        <v>606</v>
      </c>
      <c r="C811" s="20"/>
    </row>
    <row r="812" s="2" customFormat="1" hidden="1" spans="1:3">
      <c r="A812" s="28">
        <v>2111103</v>
      </c>
      <c r="B812" s="19" t="s">
        <v>607</v>
      </c>
      <c r="C812" s="20"/>
    </row>
    <row r="813" s="2" customFormat="1" hidden="1" spans="1:3">
      <c r="A813" s="28">
        <v>2111104</v>
      </c>
      <c r="B813" s="19" t="s">
        <v>608</v>
      </c>
      <c r="C813" s="20"/>
    </row>
    <row r="814" s="2" customFormat="1" hidden="1" spans="1:3">
      <c r="A814" s="28">
        <v>2111199</v>
      </c>
      <c r="B814" s="19" t="s">
        <v>609</v>
      </c>
      <c r="C814" s="20"/>
    </row>
    <row r="815" s="2" customFormat="1" hidden="1" spans="1:3">
      <c r="A815" s="28">
        <v>21112</v>
      </c>
      <c r="B815" s="17" t="s">
        <v>610</v>
      </c>
      <c r="C815" s="18">
        <f>C816</f>
        <v>0</v>
      </c>
    </row>
    <row r="816" s="2" customFormat="1" hidden="1" spans="1:3">
      <c r="A816" s="28">
        <v>2111201</v>
      </c>
      <c r="B816" s="19" t="s">
        <v>611</v>
      </c>
      <c r="C816" s="20"/>
    </row>
    <row r="817" s="2" customFormat="1" hidden="1" spans="1:3">
      <c r="A817" s="28">
        <v>21113</v>
      </c>
      <c r="B817" s="17" t="s">
        <v>612</v>
      </c>
      <c r="C817" s="18">
        <f>C818</f>
        <v>0</v>
      </c>
    </row>
    <row r="818" s="2" customFormat="1" hidden="1" spans="1:3">
      <c r="A818" s="28">
        <v>2111301</v>
      </c>
      <c r="B818" s="19" t="s">
        <v>613</v>
      </c>
      <c r="C818" s="20"/>
    </row>
    <row r="819" s="2" customFormat="1" hidden="1" spans="1:3">
      <c r="A819" s="28">
        <v>21114</v>
      </c>
      <c r="B819" s="17" t="s">
        <v>614</v>
      </c>
      <c r="C819" s="18">
        <f>SUM(C820:C833)</f>
        <v>0</v>
      </c>
    </row>
    <row r="820" s="2" customFormat="1" hidden="1" spans="1:3">
      <c r="A820" s="28">
        <v>2111401</v>
      </c>
      <c r="B820" s="19" t="s">
        <v>8</v>
      </c>
      <c r="C820" s="20"/>
    </row>
    <row r="821" s="2" customFormat="1" hidden="1" spans="1:3">
      <c r="A821" s="28">
        <v>2111402</v>
      </c>
      <c r="B821" s="19" t="s">
        <v>9</v>
      </c>
      <c r="C821" s="20"/>
    </row>
    <row r="822" s="2" customFormat="1" hidden="1" spans="1:3">
      <c r="A822" s="28">
        <v>2111403</v>
      </c>
      <c r="B822" s="19" t="s">
        <v>10</v>
      </c>
      <c r="C822" s="20"/>
    </row>
    <row r="823" s="2" customFormat="1" hidden="1" spans="1:3">
      <c r="A823" s="28">
        <v>2111404</v>
      </c>
      <c r="B823" s="19" t="s">
        <v>615</v>
      </c>
      <c r="C823" s="20"/>
    </row>
    <row r="824" s="2" customFormat="1" hidden="1" spans="1:3">
      <c r="A824" s="28">
        <v>2111405</v>
      </c>
      <c r="B824" s="19" t="s">
        <v>616</v>
      </c>
      <c r="C824" s="20"/>
    </row>
    <row r="825" s="2" customFormat="1" hidden="1" spans="1:3">
      <c r="A825" s="28">
        <v>2111406</v>
      </c>
      <c r="B825" s="19" t="s">
        <v>617</v>
      </c>
      <c r="C825" s="20"/>
    </row>
    <row r="826" s="2" customFormat="1" hidden="1" spans="1:3">
      <c r="A826" s="28">
        <v>2111407</v>
      </c>
      <c r="B826" s="19" t="s">
        <v>618</v>
      </c>
      <c r="C826" s="20"/>
    </row>
    <row r="827" s="2" customFormat="1" hidden="1" spans="1:3">
      <c r="A827" s="28">
        <v>2111408</v>
      </c>
      <c r="B827" s="19" t="s">
        <v>619</v>
      </c>
      <c r="C827" s="20"/>
    </row>
    <row r="828" s="2" customFormat="1" hidden="1" spans="1:3">
      <c r="A828" s="28">
        <v>2111409</v>
      </c>
      <c r="B828" s="19" t="s">
        <v>620</v>
      </c>
      <c r="C828" s="20"/>
    </row>
    <row r="829" s="2" customFormat="1" hidden="1" spans="1:3">
      <c r="A829" s="28">
        <v>2111410</v>
      </c>
      <c r="B829" s="19" t="s">
        <v>621</v>
      </c>
      <c r="C829" s="20"/>
    </row>
    <row r="830" s="2" customFormat="1" hidden="1" spans="1:3">
      <c r="A830" s="28">
        <v>2111411</v>
      </c>
      <c r="B830" s="19" t="s">
        <v>49</v>
      </c>
      <c r="C830" s="20"/>
    </row>
    <row r="831" s="2" customFormat="1" hidden="1" spans="1:3">
      <c r="A831" s="28">
        <v>2111413</v>
      </c>
      <c r="B831" s="19" t="s">
        <v>622</v>
      </c>
      <c r="C831" s="20"/>
    </row>
    <row r="832" s="2" customFormat="1" hidden="1" spans="1:3">
      <c r="A832" s="28">
        <v>2111450</v>
      </c>
      <c r="B832" s="19" t="s">
        <v>17</v>
      </c>
      <c r="C832" s="20"/>
    </row>
    <row r="833" s="2" customFormat="1" hidden="1" spans="1:3">
      <c r="A833" s="28">
        <v>2111499</v>
      </c>
      <c r="B833" s="19" t="s">
        <v>623</v>
      </c>
      <c r="C833" s="20"/>
    </row>
    <row r="834" s="2" customFormat="1" hidden="1" spans="1:3">
      <c r="A834" s="28">
        <v>21199</v>
      </c>
      <c r="B834" s="17" t="s">
        <v>624</v>
      </c>
      <c r="C834" s="18">
        <f>C835</f>
        <v>0</v>
      </c>
    </row>
    <row r="835" s="2" customFormat="1" hidden="1" spans="1:3">
      <c r="A835" s="28">
        <v>2119901</v>
      </c>
      <c r="B835" s="19" t="s">
        <v>625</v>
      </c>
      <c r="C835" s="20"/>
    </row>
    <row r="836" s="1" customFormat="1" spans="1:3">
      <c r="A836" s="32">
        <v>212</v>
      </c>
      <c r="B836" s="13" t="s">
        <v>626</v>
      </c>
      <c r="C836" s="14">
        <f>C837+C848+C850+C853+C855+C857</f>
        <v>420.4</v>
      </c>
    </row>
    <row r="837" s="2" customFormat="1" hidden="1" spans="1:3">
      <c r="A837" s="28">
        <v>21201</v>
      </c>
      <c r="B837" s="17" t="s">
        <v>627</v>
      </c>
      <c r="C837" s="18">
        <f>SUM(C838:C847)</f>
        <v>0</v>
      </c>
    </row>
    <row r="838" s="2" customFormat="1" hidden="1" spans="1:3">
      <c r="A838" s="28">
        <v>2120101</v>
      </c>
      <c r="B838" s="19" t="s">
        <v>8</v>
      </c>
      <c r="C838" s="20"/>
    </row>
    <row r="839" s="2" customFormat="1" hidden="1" spans="1:3">
      <c r="A839" s="28">
        <v>2120102</v>
      </c>
      <c r="B839" s="19" t="s">
        <v>9</v>
      </c>
      <c r="C839" s="20"/>
    </row>
    <row r="840" s="2" customFormat="1" hidden="1" spans="1:3">
      <c r="A840" s="28">
        <v>2120103</v>
      </c>
      <c r="B840" s="19" t="s">
        <v>10</v>
      </c>
      <c r="C840" s="20"/>
    </row>
    <row r="841" s="2" customFormat="1" hidden="1" spans="1:3">
      <c r="A841" s="28">
        <v>2120104</v>
      </c>
      <c r="B841" s="19" t="s">
        <v>628</v>
      </c>
      <c r="C841" s="20"/>
    </row>
    <row r="842" s="2" customFormat="1" hidden="1" spans="1:3">
      <c r="A842" s="28">
        <v>2120105</v>
      </c>
      <c r="B842" s="19" t="s">
        <v>629</v>
      </c>
      <c r="C842" s="20"/>
    </row>
    <row r="843" s="2" customFormat="1" hidden="1" spans="1:3">
      <c r="A843" s="28">
        <v>2120106</v>
      </c>
      <c r="B843" s="19" t="s">
        <v>630</v>
      </c>
      <c r="C843" s="20"/>
    </row>
    <row r="844" s="2" customFormat="1" hidden="1" spans="1:3">
      <c r="A844" s="28">
        <v>2120107</v>
      </c>
      <c r="B844" s="19" t="s">
        <v>631</v>
      </c>
      <c r="C844" s="20"/>
    </row>
    <row r="845" s="2" customFormat="1" hidden="1" spans="1:3">
      <c r="A845" s="28">
        <v>2120109</v>
      </c>
      <c r="B845" s="19" t="s">
        <v>632</v>
      </c>
      <c r="C845" s="20"/>
    </row>
    <row r="846" s="2" customFormat="1" hidden="1" spans="1:3">
      <c r="A846" s="28">
        <v>2120110</v>
      </c>
      <c r="B846" s="19" t="s">
        <v>633</v>
      </c>
      <c r="C846" s="20"/>
    </row>
    <row r="847" s="2" customFormat="1" hidden="1" spans="1:3">
      <c r="A847" s="28">
        <v>2120199</v>
      </c>
      <c r="B847" s="19" t="s">
        <v>634</v>
      </c>
      <c r="C847" s="20"/>
    </row>
    <row r="848" s="2" customFormat="1" hidden="1" spans="1:3">
      <c r="A848" s="28">
        <v>21202</v>
      </c>
      <c r="B848" s="17" t="s">
        <v>635</v>
      </c>
      <c r="C848" s="18">
        <f>C849</f>
        <v>0</v>
      </c>
    </row>
    <row r="849" s="2" customFormat="1" hidden="1" spans="1:3">
      <c r="A849" s="28">
        <v>2120201</v>
      </c>
      <c r="B849" s="19" t="s">
        <v>636</v>
      </c>
      <c r="C849" s="20"/>
    </row>
    <row r="850" s="1" customFormat="1" spans="1:3">
      <c r="A850" s="32">
        <v>21203</v>
      </c>
      <c r="B850" s="13" t="s">
        <v>637</v>
      </c>
      <c r="C850" s="14">
        <f>SUM(C851:C852)</f>
        <v>60.4</v>
      </c>
    </row>
    <row r="851" s="2" customFormat="1" hidden="1" spans="1:3">
      <c r="A851" s="28">
        <v>2120303</v>
      </c>
      <c r="B851" s="19" t="s">
        <v>638</v>
      </c>
      <c r="C851" s="20"/>
    </row>
    <row r="852" s="1" customFormat="1" spans="1:3">
      <c r="A852" s="32">
        <v>2120399</v>
      </c>
      <c r="B852" s="21" t="s">
        <v>639</v>
      </c>
      <c r="C852" s="22">
        <v>60.4</v>
      </c>
    </row>
    <row r="853" s="2" customFormat="1" hidden="1" spans="1:3">
      <c r="A853" s="28">
        <v>21205</v>
      </c>
      <c r="B853" s="17" t="s">
        <v>640</v>
      </c>
      <c r="C853" s="18">
        <f>C854</f>
        <v>0</v>
      </c>
    </row>
    <row r="854" s="2" customFormat="1" hidden="1" spans="1:3">
      <c r="A854" s="28">
        <v>2120501</v>
      </c>
      <c r="B854" s="19" t="s">
        <v>641</v>
      </c>
      <c r="C854" s="20"/>
    </row>
    <row r="855" s="2" customFormat="1" hidden="1" spans="1:3">
      <c r="A855" s="28">
        <v>21206</v>
      </c>
      <c r="B855" s="17" t="s">
        <v>642</v>
      </c>
      <c r="C855" s="18">
        <f>C856</f>
        <v>0</v>
      </c>
    </row>
    <row r="856" s="2" customFormat="1" hidden="1" spans="1:3">
      <c r="A856" s="28">
        <v>2120601</v>
      </c>
      <c r="B856" s="19" t="s">
        <v>643</v>
      </c>
      <c r="C856" s="20"/>
    </row>
    <row r="857" s="1" customFormat="1" spans="1:3">
      <c r="A857" s="32">
        <v>21299</v>
      </c>
      <c r="B857" s="13" t="s">
        <v>644</v>
      </c>
      <c r="C857" s="14">
        <f>C858</f>
        <v>360</v>
      </c>
    </row>
    <row r="858" s="1" customFormat="1" spans="1:3">
      <c r="A858" s="32">
        <v>2129901</v>
      </c>
      <c r="B858" s="21" t="s">
        <v>645</v>
      </c>
      <c r="C858" s="22">
        <v>360</v>
      </c>
    </row>
    <row r="859" s="1" customFormat="1" spans="1:3">
      <c r="A859" s="32">
        <v>213</v>
      </c>
      <c r="B859" s="13" t="s">
        <v>646</v>
      </c>
      <c r="C859" s="14">
        <f>C860+C886+C911+C939+C950+C957+C964+C967</f>
        <v>1341.72</v>
      </c>
    </row>
    <row r="860" s="2" customFormat="1" hidden="1" spans="1:3">
      <c r="A860" s="28">
        <v>21301</v>
      </c>
      <c r="B860" s="17" t="s">
        <v>647</v>
      </c>
      <c r="C860" s="18">
        <f>SUM(C861:C885)</f>
        <v>0</v>
      </c>
    </row>
    <row r="861" s="2" customFormat="1" hidden="1" spans="1:3">
      <c r="A861" s="28">
        <v>2130101</v>
      </c>
      <c r="B861" s="19" t="s">
        <v>8</v>
      </c>
      <c r="C861" s="20"/>
    </row>
    <row r="862" s="2" customFormat="1" hidden="1" spans="1:3">
      <c r="A862" s="28">
        <v>2130102</v>
      </c>
      <c r="B862" s="19" t="s">
        <v>9</v>
      </c>
      <c r="C862" s="20"/>
    </row>
    <row r="863" s="2" customFormat="1" hidden="1" spans="1:3">
      <c r="A863" s="28">
        <v>2130103</v>
      </c>
      <c r="B863" s="19" t="s">
        <v>10</v>
      </c>
      <c r="C863" s="20"/>
    </row>
    <row r="864" s="2" customFormat="1" hidden="1" spans="1:3">
      <c r="A864" s="28">
        <v>2130104</v>
      </c>
      <c r="B864" s="19" t="s">
        <v>17</v>
      </c>
      <c r="C864" s="20"/>
    </row>
    <row r="865" s="2" customFormat="1" hidden="1" spans="1:3">
      <c r="A865" s="28">
        <v>2130105</v>
      </c>
      <c r="B865" s="19" t="s">
        <v>648</v>
      </c>
      <c r="C865" s="20"/>
    </row>
    <row r="866" s="2" customFormat="1" hidden="1" spans="1:3">
      <c r="A866" s="28">
        <v>2130106</v>
      </c>
      <c r="B866" s="19" t="s">
        <v>649</v>
      </c>
      <c r="C866" s="20"/>
    </row>
    <row r="867" s="2" customFormat="1" hidden="1" spans="1:3">
      <c r="A867" s="28">
        <v>2130108</v>
      </c>
      <c r="B867" s="19" t="s">
        <v>650</v>
      </c>
      <c r="C867" s="20"/>
    </row>
    <row r="868" s="2" customFormat="1" hidden="1" spans="1:3">
      <c r="A868" s="28">
        <v>2130109</v>
      </c>
      <c r="B868" s="19" t="s">
        <v>651</v>
      </c>
      <c r="C868" s="20"/>
    </row>
    <row r="869" s="2" customFormat="1" hidden="1" spans="1:3">
      <c r="A869" s="28">
        <v>2130110</v>
      </c>
      <c r="B869" s="19" t="s">
        <v>652</v>
      </c>
      <c r="C869" s="20"/>
    </row>
    <row r="870" s="2" customFormat="1" hidden="1" spans="1:3">
      <c r="A870" s="28">
        <v>2130111</v>
      </c>
      <c r="B870" s="19" t="s">
        <v>653</v>
      </c>
      <c r="C870" s="20"/>
    </row>
    <row r="871" s="2" customFormat="1" hidden="1" spans="1:3">
      <c r="A871" s="28">
        <v>2130112</v>
      </c>
      <c r="B871" s="19" t="s">
        <v>654</v>
      </c>
      <c r="C871" s="20"/>
    </row>
    <row r="872" s="2" customFormat="1" hidden="1" spans="1:3">
      <c r="A872" s="28">
        <v>2130114</v>
      </c>
      <c r="B872" s="19" t="s">
        <v>655</v>
      </c>
      <c r="C872" s="20"/>
    </row>
    <row r="873" s="2" customFormat="1" hidden="1" spans="1:3">
      <c r="A873" s="28">
        <v>2130119</v>
      </c>
      <c r="B873" s="19" t="s">
        <v>656</v>
      </c>
      <c r="C873" s="20"/>
    </row>
    <row r="874" s="2" customFormat="1" hidden="1" spans="1:3">
      <c r="A874" s="28">
        <v>2130120</v>
      </c>
      <c r="B874" s="19" t="s">
        <v>657</v>
      </c>
      <c r="C874" s="20"/>
    </row>
    <row r="875" s="2" customFormat="1" hidden="1" spans="1:3">
      <c r="A875" s="28">
        <v>2130121</v>
      </c>
      <c r="B875" s="19" t="s">
        <v>658</v>
      </c>
      <c r="C875" s="20"/>
    </row>
    <row r="876" s="2" customFormat="1" hidden="1" spans="1:3">
      <c r="A876" s="28">
        <v>2130122</v>
      </c>
      <c r="B876" s="19" t="s">
        <v>659</v>
      </c>
      <c r="C876" s="20"/>
    </row>
    <row r="877" s="2" customFormat="1" hidden="1" spans="1:3">
      <c r="A877" s="28">
        <v>2130124</v>
      </c>
      <c r="B877" s="19" t="s">
        <v>660</v>
      </c>
      <c r="C877" s="20"/>
    </row>
    <row r="878" s="2" customFormat="1" hidden="1" spans="1:3">
      <c r="A878" s="28">
        <v>2130125</v>
      </c>
      <c r="B878" s="19" t="s">
        <v>661</v>
      </c>
      <c r="C878" s="20"/>
    </row>
    <row r="879" s="2" customFormat="1" hidden="1" spans="1:3">
      <c r="A879" s="28">
        <v>2130126</v>
      </c>
      <c r="B879" s="19" t="s">
        <v>662</v>
      </c>
      <c r="C879" s="20"/>
    </row>
    <row r="880" s="2" customFormat="1" hidden="1" spans="1:3">
      <c r="A880" s="28">
        <v>2130135</v>
      </c>
      <c r="B880" s="19" t="s">
        <v>663</v>
      </c>
      <c r="C880" s="20"/>
    </row>
    <row r="881" s="2" customFormat="1" hidden="1" spans="1:3">
      <c r="A881" s="28">
        <v>2130142</v>
      </c>
      <c r="B881" s="19" t="s">
        <v>664</v>
      </c>
      <c r="C881" s="20"/>
    </row>
    <row r="882" s="2" customFormat="1" hidden="1" spans="1:3">
      <c r="A882" s="28">
        <v>2130148</v>
      </c>
      <c r="B882" s="19" t="s">
        <v>665</v>
      </c>
      <c r="C882" s="20"/>
    </row>
    <row r="883" s="2" customFormat="1" hidden="1" spans="1:3">
      <c r="A883" s="28">
        <v>2130152</v>
      </c>
      <c r="B883" s="19" t="s">
        <v>666</v>
      </c>
      <c r="C883" s="20"/>
    </row>
    <row r="884" s="2" customFormat="1" hidden="1" spans="1:3">
      <c r="A884" s="28">
        <v>2130153</v>
      </c>
      <c r="B884" s="19" t="s">
        <v>667</v>
      </c>
      <c r="C884" s="20"/>
    </row>
    <row r="885" s="2" customFormat="1" hidden="1" spans="1:3">
      <c r="A885" s="28">
        <v>2130199</v>
      </c>
      <c r="B885" s="19" t="s">
        <v>668</v>
      </c>
      <c r="C885" s="20"/>
    </row>
    <row r="886" s="2" customFormat="1" hidden="1" spans="1:3">
      <c r="A886" s="28">
        <v>21302</v>
      </c>
      <c r="B886" s="17" t="s">
        <v>669</v>
      </c>
      <c r="C886" s="18">
        <f>SUM(C887:C910)</f>
        <v>0</v>
      </c>
    </row>
    <row r="887" s="2" customFormat="1" hidden="1" spans="1:3">
      <c r="A887" s="28">
        <v>2130201</v>
      </c>
      <c r="B887" s="19" t="s">
        <v>8</v>
      </c>
      <c r="C887" s="20"/>
    </row>
    <row r="888" s="2" customFormat="1" hidden="1" spans="1:3">
      <c r="A888" s="28">
        <v>2130202</v>
      </c>
      <c r="B888" s="19" t="s">
        <v>9</v>
      </c>
      <c r="C888" s="20"/>
    </row>
    <row r="889" s="2" customFormat="1" hidden="1" spans="1:3">
      <c r="A889" s="28">
        <v>2130203</v>
      </c>
      <c r="B889" s="19" t="s">
        <v>10</v>
      </c>
      <c r="C889" s="20"/>
    </row>
    <row r="890" s="2" customFormat="1" hidden="1" spans="1:3">
      <c r="A890" s="28">
        <v>2130204</v>
      </c>
      <c r="B890" s="19" t="s">
        <v>670</v>
      </c>
      <c r="C890" s="20"/>
    </row>
    <row r="891" s="2" customFormat="1" hidden="1" spans="1:3">
      <c r="A891" s="28">
        <v>2130205</v>
      </c>
      <c r="B891" s="19" t="s">
        <v>671</v>
      </c>
      <c r="C891" s="20"/>
    </row>
    <row r="892" s="2" customFormat="1" hidden="1" spans="1:3">
      <c r="A892" s="28">
        <v>2130206</v>
      </c>
      <c r="B892" s="19" t="s">
        <v>672</v>
      </c>
      <c r="C892" s="20"/>
    </row>
    <row r="893" s="2" customFormat="1" hidden="1" spans="1:3">
      <c r="A893" s="28">
        <v>2130207</v>
      </c>
      <c r="B893" s="19" t="s">
        <v>673</v>
      </c>
      <c r="C893" s="20"/>
    </row>
    <row r="894" s="2" customFormat="1" hidden="1" spans="1:3">
      <c r="A894" s="28">
        <v>2130209</v>
      </c>
      <c r="B894" s="19" t="s">
        <v>674</v>
      </c>
      <c r="C894" s="20"/>
    </row>
    <row r="895" s="2" customFormat="1" hidden="1" spans="1:3">
      <c r="A895" s="28">
        <v>2130210</v>
      </c>
      <c r="B895" s="19" t="s">
        <v>675</v>
      </c>
      <c r="C895" s="20"/>
    </row>
    <row r="896" s="2" customFormat="1" hidden="1" spans="1:3">
      <c r="A896" s="28">
        <v>2130211</v>
      </c>
      <c r="B896" s="19" t="s">
        <v>676</v>
      </c>
      <c r="C896" s="20"/>
    </row>
    <row r="897" s="2" customFormat="1" hidden="1" spans="1:3">
      <c r="A897" s="28">
        <v>2130212</v>
      </c>
      <c r="B897" s="19" t="s">
        <v>677</v>
      </c>
      <c r="C897" s="20"/>
    </row>
    <row r="898" s="2" customFormat="1" hidden="1" spans="1:3">
      <c r="A898" s="28">
        <v>2130213</v>
      </c>
      <c r="B898" s="19" t="s">
        <v>678</v>
      </c>
      <c r="C898" s="20"/>
    </row>
    <row r="899" s="2" customFormat="1" hidden="1" spans="1:3">
      <c r="A899" s="28">
        <v>2130217</v>
      </c>
      <c r="B899" s="19" t="s">
        <v>679</v>
      </c>
      <c r="C899" s="20"/>
    </row>
    <row r="900" s="2" customFormat="1" hidden="1" spans="1:3">
      <c r="A900" s="28">
        <v>2130220</v>
      </c>
      <c r="B900" s="19" t="s">
        <v>680</v>
      </c>
      <c r="C900" s="20"/>
    </row>
    <row r="901" s="2" customFormat="1" hidden="1" spans="1:3">
      <c r="A901" s="28">
        <v>2130221</v>
      </c>
      <c r="B901" s="19" t="s">
        <v>681</v>
      </c>
      <c r="C901" s="20"/>
    </row>
    <row r="902" s="2" customFormat="1" hidden="1" spans="1:3">
      <c r="A902" s="28">
        <v>2130223</v>
      </c>
      <c r="B902" s="19" t="s">
        <v>682</v>
      </c>
      <c r="C902" s="20"/>
    </row>
    <row r="903" s="2" customFormat="1" hidden="1" spans="1:3">
      <c r="A903" s="28">
        <v>2130226</v>
      </c>
      <c r="B903" s="19" t="s">
        <v>683</v>
      </c>
      <c r="C903" s="20"/>
    </row>
    <row r="904" s="2" customFormat="1" hidden="1" spans="1:3">
      <c r="A904" s="28">
        <v>2130227</v>
      </c>
      <c r="B904" s="19" t="s">
        <v>684</v>
      </c>
      <c r="C904" s="20"/>
    </row>
    <row r="905" s="2" customFormat="1" hidden="1" spans="1:3">
      <c r="A905" s="28">
        <v>2130232</v>
      </c>
      <c r="B905" s="19" t="s">
        <v>685</v>
      </c>
      <c r="C905" s="20"/>
    </row>
    <row r="906" s="2" customFormat="1" hidden="1" spans="1:3">
      <c r="A906" s="28">
        <v>2130234</v>
      </c>
      <c r="B906" s="19" t="s">
        <v>686</v>
      </c>
      <c r="C906" s="20"/>
    </row>
    <row r="907" s="2" customFormat="1" hidden="1" spans="1:3">
      <c r="A907" s="28">
        <v>2130235</v>
      </c>
      <c r="B907" s="19" t="s">
        <v>687</v>
      </c>
      <c r="C907" s="20"/>
    </row>
    <row r="908" s="2" customFormat="1" hidden="1" spans="1:3">
      <c r="A908" s="28">
        <v>2130236</v>
      </c>
      <c r="B908" s="19" t="s">
        <v>688</v>
      </c>
      <c r="C908" s="20"/>
    </row>
    <row r="909" s="2" customFormat="1" hidden="1" spans="1:3">
      <c r="A909" s="28">
        <v>2130237</v>
      </c>
      <c r="B909" s="19" t="s">
        <v>654</v>
      </c>
      <c r="C909" s="20"/>
    </row>
    <row r="910" s="2" customFormat="1" hidden="1" spans="1:3">
      <c r="A910" s="28">
        <v>2130299</v>
      </c>
      <c r="B910" s="19" t="s">
        <v>689</v>
      </c>
      <c r="C910" s="20"/>
    </row>
    <row r="911" s="2" customFormat="1" hidden="1" spans="1:3">
      <c r="A911" s="28">
        <v>21303</v>
      </c>
      <c r="B911" s="17" t="s">
        <v>690</v>
      </c>
      <c r="C911" s="18">
        <f>SUM(C912:C938)</f>
        <v>0</v>
      </c>
    </row>
    <row r="912" s="2" customFormat="1" hidden="1" spans="1:3">
      <c r="A912" s="28">
        <v>2130301</v>
      </c>
      <c r="B912" s="19" t="s">
        <v>8</v>
      </c>
      <c r="C912" s="20"/>
    </row>
    <row r="913" s="2" customFormat="1" hidden="1" spans="1:3">
      <c r="A913" s="28">
        <v>2130302</v>
      </c>
      <c r="B913" s="19" t="s">
        <v>9</v>
      </c>
      <c r="C913" s="20"/>
    </row>
    <row r="914" s="2" customFormat="1" hidden="1" spans="1:3">
      <c r="A914" s="28">
        <v>2130303</v>
      </c>
      <c r="B914" s="19" t="s">
        <v>10</v>
      </c>
      <c r="C914" s="20"/>
    </row>
    <row r="915" s="2" customFormat="1" hidden="1" spans="1:3">
      <c r="A915" s="28">
        <v>2130304</v>
      </c>
      <c r="B915" s="19" t="s">
        <v>691</v>
      </c>
      <c r="C915" s="20"/>
    </row>
    <row r="916" s="2" customFormat="1" hidden="1" spans="1:3">
      <c r="A916" s="28">
        <v>2130305</v>
      </c>
      <c r="B916" s="19" t="s">
        <v>692</v>
      </c>
      <c r="C916" s="20"/>
    </row>
    <row r="917" s="2" customFormat="1" hidden="1" spans="1:3">
      <c r="A917" s="28">
        <v>2130306</v>
      </c>
      <c r="B917" s="19" t="s">
        <v>693</v>
      </c>
      <c r="C917" s="20"/>
    </row>
    <row r="918" s="2" customFormat="1" hidden="1" spans="1:3">
      <c r="A918" s="28">
        <v>2130307</v>
      </c>
      <c r="B918" s="19" t="s">
        <v>694</v>
      </c>
      <c r="C918" s="20"/>
    </row>
    <row r="919" s="2" customFormat="1" hidden="1" spans="1:3">
      <c r="A919" s="28">
        <v>2130308</v>
      </c>
      <c r="B919" s="19" t="s">
        <v>695</v>
      </c>
      <c r="C919" s="20"/>
    </row>
    <row r="920" s="2" customFormat="1" hidden="1" spans="1:3">
      <c r="A920" s="28">
        <v>2130309</v>
      </c>
      <c r="B920" s="19" t="s">
        <v>696</v>
      </c>
      <c r="C920" s="20"/>
    </row>
    <row r="921" s="2" customFormat="1" hidden="1" spans="1:3">
      <c r="A921" s="28">
        <v>2130310</v>
      </c>
      <c r="B921" s="19" t="s">
        <v>697</v>
      </c>
      <c r="C921" s="20"/>
    </row>
    <row r="922" s="2" customFormat="1" hidden="1" spans="1:3">
      <c r="A922" s="28">
        <v>2130311</v>
      </c>
      <c r="B922" s="19" t="s">
        <v>698</v>
      </c>
      <c r="C922" s="20"/>
    </row>
    <row r="923" s="2" customFormat="1" hidden="1" spans="1:3">
      <c r="A923" s="28">
        <v>2130312</v>
      </c>
      <c r="B923" s="19" t="s">
        <v>699</v>
      </c>
      <c r="C923" s="20"/>
    </row>
    <row r="924" s="2" customFormat="1" hidden="1" spans="1:3">
      <c r="A924" s="28">
        <v>2130313</v>
      </c>
      <c r="B924" s="19" t="s">
        <v>700</v>
      </c>
      <c r="C924" s="20"/>
    </row>
    <row r="925" s="2" customFormat="1" hidden="1" spans="1:3">
      <c r="A925" s="28">
        <v>2130314</v>
      </c>
      <c r="B925" s="19" t="s">
        <v>701</v>
      </c>
      <c r="C925" s="20"/>
    </row>
    <row r="926" s="2" customFormat="1" hidden="1" spans="1:3">
      <c r="A926" s="28">
        <v>2130315</v>
      </c>
      <c r="B926" s="19" t="s">
        <v>702</v>
      </c>
      <c r="C926" s="20"/>
    </row>
    <row r="927" s="2" customFormat="1" hidden="1" spans="1:3">
      <c r="A927" s="28">
        <v>2130316</v>
      </c>
      <c r="B927" s="19" t="s">
        <v>703</v>
      </c>
      <c r="C927" s="20"/>
    </row>
    <row r="928" s="2" customFormat="1" hidden="1" spans="1:3">
      <c r="A928" s="28">
        <v>2130317</v>
      </c>
      <c r="B928" s="19" t="s">
        <v>704</v>
      </c>
      <c r="C928" s="20"/>
    </row>
    <row r="929" s="2" customFormat="1" hidden="1" spans="1:3">
      <c r="A929" s="28">
        <v>2130318</v>
      </c>
      <c r="B929" s="19" t="s">
        <v>705</v>
      </c>
      <c r="C929" s="20"/>
    </row>
    <row r="930" s="2" customFormat="1" hidden="1" spans="1:3">
      <c r="A930" s="28">
        <v>2130319</v>
      </c>
      <c r="B930" s="19" t="s">
        <v>706</v>
      </c>
      <c r="C930" s="20"/>
    </row>
    <row r="931" s="2" customFormat="1" hidden="1" spans="1:3">
      <c r="A931" s="28">
        <v>2130321</v>
      </c>
      <c r="B931" s="19" t="s">
        <v>707</v>
      </c>
      <c r="C931" s="20"/>
    </row>
    <row r="932" s="2" customFormat="1" hidden="1" spans="1:3">
      <c r="A932" s="28">
        <v>2130322</v>
      </c>
      <c r="B932" s="19" t="s">
        <v>708</v>
      </c>
      <c r="C932" s="20"/>
    </row>
    <row r="933" s="2" customFormat="1" hidden="1" spans="1:3">
      <c r="A933" s="28">
        <v>2130333</v>
      </c>
      <c r="B933" s="19" t="s">
        <v>682</v>
      </c>
      <c r="C933" s="20"/>
    </row>
    <row r="934" s="2" customFormat="1" hidden="1" spans="1:3">
      <c r="A934" s="28">
        <v>2130334</v>
      </c>
      <c r="B934" s="19" t="s">
        <v>709</v>
      </c>
      <c r="C934" s="20"/>
    </row>
    <row r="935" s="2" customFormat="1" hidden="1" spans="1:3">
      <c r="A935" s="28">
        <v>2130335</v>
      </c>
      <c r="B935" s="19" t="s">
        <v>710</v>
      </c>
      <c r="C935" s="20"/>
    </row>
    <row r="936" s="2" customFormat="1" hidden="1" spans="1:3">
      <c r="A936" s="28">
        <v>2130336</v>
      </c>
      <c r="B936" s="19" t="s">
        <v>711</v>
      </c>
      <c r="C936" s="20"/>
    </row>
    <row r="937" s="2" customFormat="1" hidden="1" spans="1:3">
      <c r="A937" s="28">
        <v>2130337</v>
      </c>
      <c r="B937" s="19" t="s">
        <v>712</v>
      </c>
      <c r="C937" s="20"/>
    </row>
    <row r="938" s="2" customFormat="1" hidden="1" spans="1:3">
      <c r="A938" s="28">
        <v>2130399</v>
      </c>
      <c r="B938" s="19" t="s">
        <v>713</v>
      </c>
      <c r="C938" s="20"/>
    </row>
    <row r="939" s="1" customFormat="1" spans="1:3">
      <c r="A939" s="32">
        <v>21305</v>
      </c>
      <c r="B939" s="13" t="s">
        <v>714</v>
      </c>
      <c r="C939" s="14">
        <f>SUM(C940:C949)</f>
        <v>1114.98</v>
      </c>
    </row>
    <row r="940" s="2" customFormat="1" hidden="1" spans="1:3">
      <c r="A940" s="28">
        <v>2130501</v>
      </c>
      <c r="B940" s="19" t="s">
        <v>8</v>
      </c>
      <c r="C940" s="20"/>
    </row>
    <row r="941" s="1" customFormat="1" spans="1:3">
      <c r="A941" s="32">
        <v>2130502</v>
      </c>
      <c r="B941" s="21" t="s">
        <v>9</v>
      </c>
      <c r="C941" s="22">
        <v>4</v>
      </c>
    </row>
    <row r="942" s="2" customFormat="1" hidden="1" spans="1:3">
      <c r="A942" s="28">
        <v>2130503</v>
      </c>
      <c r="B942" s="19" t="s">
        <v>10</v>
      </c>
      <c r="C942" s="20"/>
    </row>
    <row r="943" s="1" customFormat="1" spans="1:3">
      <c r="A943" s="32">
        <v>2130504</v>
      </c>
      <c r="B943" s="21" t="s">
        <v>715</v>
      </c>
      <c r="C943" s="22">
        <v>298.44</v>
      </c>
    </row>
    <row r="944" s="1" customFormat="1" spans="1:3">
      <c r="A944" s="32">
        <v>2130505</v>
      </c>
      <c r="B944" s="21" t="s">
        <v>716</v>
      </c>
      <c r="C944" s="22">
        <v>810.59</v>
      </c>
    </row>
    <row r="945" s="1" customFormat="1" spans="1:3">
      <c r="A945" s="32">
        <v>2130506</v>
      </c>
      <c r="B945" s="21" t="s">
        <v>717</v>
      </c>
      <c r="C945" s="22">
        <v>1.95</v>
      </c>
    </row>
    <row r="946" s="2" customFormat="1" hidden="1" spans="1:3">
      <c r="A946" s="28">
        <v>2130507</v>
      </c>
      <c r="B946" s="19" t="s">
        <v>718</v>
      </c>
      <c r="C946" s="20"/>
    </row>
    <row r="947" s="2" customFormat="1" hidden="1" spans="1:3">
      <c r="A947" s="28">
        <v>2130508</v>
      </c>
      <c r="B947" s="19" t="s">
        <v>719</v>
      </c>
      <c r="C947" s="20"/>
    </row>
    <row r="948" s="2" customFormat="1" hidden="1" spans="1:3">
      <c r="A948" s="28">
        <v>2130550</v>
      </c>
      <c r="B948" s="19" t="s">
        <v>720</v>
      </c>
      <c r="C948" s="20"/>
    </row>
    <row r="949" s="2" customFormat="1" hidden="1" spans="1:3">
      <c r="A949" s="28">
        <v>2130599</v>
      </c>
      <c r="B949" s="19" t="s">
        <v>721</v>
      </c>
      <c r="C949" s="20"/>
    </row>
    <row r="950" s="1" customFormat="1" spans="1:3">
      <c r="A950" s="32">
        <v>21307</v>
      </c>
      <c r="B950" s="13" t="s">
        <v>722</v>
      </c>
      <c r="C950" s="14">
        <f>SUM(C951:C956)</f>
        <v>226.74</v>
      </c>
    </row>
    <row r="951" s="2" customFormat="1" hidden="1" spans="1:3">
      <c r="A951" s="28">
        <v>2130701</v>
      </c>
      <c r="B951" s="19" t="s">
        <v>723</v>
      </c>
      <c r="C951" s="20"/>
    </row>
    <row r="952" s="2" customFormat="1" hidden="1" spans="1:3">
      <c r="A952" s="28">
        <v>2130704</v>
      </c>
      <c r="B952" s="19" t="s">
        <v>724</v>
      </c>
      <c r="C952" s="20"/>
    </row>
    <row r="953" s="1" customFormat="1" spans="1:3">
      <c r="A953" s="32">
        <v>2130705</v>
      </c>
      <c r="B953" s="21" t="s">
        <v>725</v>
      </c>
      <c r="C953" s="22">
        <v>226.74</v>
      </c>
    </row>
    <row r="954" s="2" customFormat="1" hidden="1" spans="1:3">
      <c r="A954" s="28">
        <v>2130706</v>
      </c>
      <c r="B954" s="19" t="s">
        <v>726</v>
      </c>
      <c r="C954" s="20"/>
    </row>
    <row r="955" s="2" customFormat="1" hidden="1" spans="1:3">
      <c r="A955" s="28">
        <v>2130707</v>
      </c>
      <c r="B955" s="19" t="s">
        <v>727</v>
      </c>
      <c r="C955" s="20"/>
    </row>
    <row r="956" s="2" customFormat="1" hidden="1" spans="1:3">
      <c r="A956" s="28">
        <v>2130799</v>
      </c>
      <c r="B956" s="19" t="s">
        <v>728</v>
      </c>
      <c r="C956" s="20"/>
    </row>
    <row r="957" s="2" customFormat="1" hidden="1" spans="1:3">
      <c r="A957" s="28">
        <v>21308</v>
      </c>
      <c r="B957" s="17" t="s">
        <v>729</v>
      </c>
      <c r="C957" s="18">
        <f>SUM(C958:C963)</f>
        <v>0</v>
      </c>
    </row>
    <row r="958" s="2" customFormat="1" hidden="1" spans="1:3">
      <c r="A958" s="28">
        <v>2130801</v>
      </c>
      <c r="B958" s="19" t="s">
        <v>730</v>
      </c>
      <c r="C958" s="20"/>
    </row>
    <row r="959" s="2" customFormat="1" hidden="1" spans="1:3">
      <c r="A959" s="28">
        <v>2130802</v>
      </c>
      <c r="B959" s="19" t="s">
        <v>731</v>
      </c>
      <c r="C959" s="20"/>
    </row>
    <row r="960" s="2" customFormat="1" hidden="1" spans="1:3">
      <c r="A960" s="28">
        <v>2130803</v>
      </c>
      <c r="B960" s="19" t="s">
        <v>732</v>
      </c>
      <c r="C960" s="20"/>
    </row>
    <row r="961" s="2" customFormat="1" hidden="1" spans="1:3">
      <c r="A961" s="28">
        <v>2130804</v>
      </c>
      <c r="B961" s="19" t="s">
        <v>733</v>
      </c>
      <c r="C961" s="20"/>
    </row>
    <row r="962" s="2" customFormat="1" hidden="1" spans="1:3">
      <c r="A962" s="28">
        <v>2130805</v>
      </c>
      <c r="B962" s="19" t="s">
        <v>734</v>
      </c>
      <c r="C962" s="20"/>
    </row>
    <row r="963" s="2" customFormat="1" hidden="1" spans="1:3">
      <c r="A963" s="28">
        <v>2130899</v>
      </c>
      <c r="B963" s="19" t="s">
        <v>735</v>
      </c>
      <c r="C963" s="20"/>
    </row>
    <row r="964" s="2" customFormat="1" hidden="1" spans="1:3">
      <c r="A964" s="28">
        <v>21309</v>
      </c>
      <c r="B964" s="17" t="s">
        <v>736</v>
      </c>
      <c r="C964" s="18">
        <f>SUM(C965:C966)</f>
        <v>0</v>
      </c>
    </row>
    <row r="965" s="2" customFormat="1" hidden="1" spans="1:3">
      <c r="A965" s="28">
        <v>2130901</v>
      </c>
      <c r="B965" s="19" t="s">
        <v>737</v>
      </c>
      <c r="C965" s="20"/>
    </row>
    <row r="966" s="2" customFormat="1" hidden="1" spans="1:3">
      <c r="A966" s="28">
        <v>2130999</v>
      </c>
      <c r="B966" s="19" t="s">
        <v>738</v>
      </c>
      <c r="C966" s="20"/>
    </row>
    <row r="967" s="2" customFormat="1" hidden="1" spans="1:3">
      <c r="A967" s="28">
        <v>21399</v>
      </c>
      <c r="B967" s="17" t="s">
        <v>739</v>
      </c>
      <c r="C967" s="18">
        <f>SUM(C968:C969)</f>
        <v>0</v>
      </c>
    </row>
    <row r="968" s="2" customFormat="1" hidden="1" spans="1:3">
      <c r="A968" s="28">
        <v>2139901</v>
      </c>
      <c r="B968" s="19" t="s">
        <v>740</v>
      </c>
      <c r="C968" s="20"/>
    </row>
    <row r="969" s="2" customFormat="1" hidden="1" spans="1:3">
      <c r="A969" s="28">
        <v>2139999</v>
      </c>
      <c r="B969" s="19" t="s">
        <v>741</v>
      </c>
      <c r="C969" s="20"/>
    </row>
    <row r="970" s="2" customFormat="1" hidden="1" spans="1:3">
      <c r="A970" s="28">
        <v>214</v>
      </c>
      <c r="B970" s="17" t="s">
        <v>742</v>
      </c>
      <c r="C970" s="18">
        <f>C971+C994+C1004+C1014+C1019+C1026+C1031</f>
        <v>0</v>
      </c>
    </row>
    <row r="971" s="2" customFormat="1" hidden="1" spans="1:3">
      <c r="A971" s="28">
        <v>21401</v>
      </c>
      <c r="B971" s="17" t="s">
        <v>743</v>
      </c>
      <c r="C971" s="18">
        <f>SUM(C972:C993)</f>
        <v>0</v>
      </c>
    </row>
    <row r="972" s="2" customFormat="1" hidden="1" spans="1:3">
      <c r="A972" s="28">
        <v>2140101</v>
      </c>
      <c r="B972" s="19" t="s">
        <v>8</v>
      </c>
      <c r="C972" s="20"/>
    </row>
    <row r="973" s="2" customFormat="1" hidden="1" spans="1:3">
      <c r="A973" s="28">
        <v>2140102</v>
      </c>
      <c r="B973" s="19" t="s">
        <v>9</v>
      </c>
      <c r="C973" s="20"/>
    </row>
    <row r="974" s="2" customFormat="1" hidden="1" spans="1:3">
      <c r="A974" s="28">
        <v>2140103</v>
      </c>
      <c r="B974" s="19" t="s">
        <v>10</v>
      </c>
      <c r="C974" s="20"/>
    </row>
    <row r="975" s="2" customFormat="1" hidden="1" spans="1:3">
      <c r="A975" s="28">
        <v>2140104</v>
      </c>
      <c r="B975" s="19" t="s">
        <v>744</v>
      </c>
      <c r="C975" s="20"/>
    </row>
    <row r="976" s="2" customFormat="1" hidden="1" spans="1:3">
      <c r="A976" s="28">
        <v>2140106</v>
      </c>
      <c r="B976" s="19" t="s">
        <v>745</v>
      </c>
      <c r="C976" s="20"/>
    </row>
    <row r="977" s="2" customFormat="1" hidden="1" spans="1:3">
      <c r="A977" s="28">
        <v>2140109</v>
      </c>
      <c r="B977" s="19" t="s">
        <v>746</v>
      </c>
      <c r="C977" s="20"/>
    </row>
    <row r="978" s="2" customFormat="1" hidden="1" spans="1:3">
      <c r="A978" s="28">
        <v>2140110</v>
      </c>
      <c r="B978" s="19" t="s">
        <v>747</v>
      </c>
      <c r="C978" s="20"/>
    </row>
    <row r="979" s="2" customFormat="1" hidden="1" spans="1:3">
      <c r="A979" s="28">
        <v>2140111</v>
      </c>
      <c r="B979" s="19" t="s">
        <v>748</v>
      </c>
      <c r="C979" s="20"/>
    </row>
    <row r="980" s="2" customFormat="1" hidden="1" spans="1:3">
      <c r="A980" s="28">
        <v>2140112</v>
      </c>
      <c r="B980" s="19" t="s">
        <v>749</v>
      </c>
      <c r="C980" s="20"/>
    </row>
    <row r="981" s="2" customFormat="1" hidden="1" spans="1:3">
      <c r="A981" s="28">
        <v>2140114</v>
      </c>
      <c r="B981" s="19" t="s">
        <v>750</v>
      </c>
      <c r="C981" s="20"/>
    </row>
    <row r="982" s="2" customFormat="1" hidden="1" spans="1:3">
      <c r="A982" s="28">
        <v>2140122</v>
      </c>
      <c r="B982" s="19" t="s">
        <v>751</v>
      </c>
      <c r="C982" s="20"/>
    </row>
    <row r="983" s="2" customFormat="1" hidden="1" spans="1:3">
      <c r="A983" s="28">
        <v>2140123</v>
      </c>
      <c r="B983" s="19" t="s">
        <v>752</v>
      </c>
      <c r="C983" s="20"/>
    </row>
    <row r="984" s="2" customFormat="1" hidden="1" spans="1:3">
      <c r="A984" s="28">
        <v>2140127</v>
      </c>
      <c r="B984" s="19" t="s">
        <v>753</v>
      </c>
      <c r="C984" s="20"/>
    </row>
    <row r="985" s="2" customFormat="1" hidden="1" spans="1:3">
      <c r="A985" s="28">
        <v>2140128</v>
      </c>
      <c r="B985" s="19" t="s">
        <v>754</v>
      </c>
      <c r="C985" s="20"/>
    </row>
    <row r="986" s="2" customFormat="1" hidden="1" spans="1:3">
      <c r="A986" s="28">
        <v>2140129</v>
      </c>
      <c r="B986" s="19" t="s">
        <v>755</v>
      </c>
      <c r="C986" s="20"/>
    </row>
    <row r="987" s="2" customFormat="1" hidden="1" spans="1:3">
      <c r="A987" s="28">
        <v>2140130</v>
      </c>
      <c r="B987" s="19" t="s">
        <v>756</v>
      </c>
      <c r="C987" s="20"/>
    </row>
    <row r="988" s="2" customFormat="1" hidden="1" spans="1:3">
      <c r="A988" s="28">
        <v>2140131</v>
      </c>
      <c r="B988" s="19" t="s">
        <v>757</v>
      </c>
      <c r="C988" s="20"/>
    </row>
    <row r="989" s="2" customFormat="1" hidden="1" spans="1:3">
      <c r="A989" s="28">
        <v>2140133</v>
      </c>
      <c r="B989" s="19" t="s">
        <v>758</v>
      </c>
      <c r="C989" s="20"/>
    </row>
    <row r="990" s="2" customFormat="1" hidden="1" spans="1:3">
      <c r="A990" s="28">
        <v>2140136</v>
      </c>
      <c r="B990" s="19" t="s">
        <v>759</v>
      </c>
      <c r="C990" s="20"/>
    </row>
    <row r="991" s="2" customFormat="1" hidden="1" spans="1:3">
      <c r="A991" s="28">
        <v>2140138</v>
      </c>
      <c r="B991" s="19" t="s">
        <v>760</v>
      </c>
      <c r="C991" s="20"/>
    </row>
    <row r="992" s="2" customFormat="1" hidden="1" spans="1:3">
      <c r="A992" s="28">
        <v>2140139</v>
      </c>
      <c r="B992" s="19" t="s">
        <v>761</v>
      </c>
      <c r="C992" s="20"/>
    </row>
    <row r="993" s="2" customFormat="1" hidden="1" spans="1:3">
      <c r="A993" s="28">
        <v>2140199</v>
      </c>
      <c r="B993" s="19" t="s">
        <v>762</v>
      </c>
      <c r="C993" s="20"/>
    </row>
    <row r="994" s="2" customFormat="1" hidden="1" spans="1:3">
      <c r="A994" s="28">
        <v>21402</v>
      </c>
      <c r="B994" s="17" t="s">
        <v>763</v>
      </c>
      <c r="C994" s="18">
        <f>SUM(C995:C1003)</f>
        <v>0</v>
      </c>
    </row>
    <row r="995" s="2" customFormat="1" hidden="1" spans="1:3">
      <c r="A995" s="28">
        <v>2140201</v>
      </c>
      <c r="B995" s="19" t="s">
        <v>8</v>
      </c>
      <c r="C995" s="20"/>
    </row>
    <row r="996" s="2" customFormat="1" hidden="1" spans="1:3">
      <c r="A996" s="28">
        <v>2140202</v>
      </c>
      <c r="B996" s="19" t="s">
        <v>9</v>
      </c>
      <c r="C996" s="20"/>
    </row>
    <row r="997" s="2" customFormat="1" hidden="1" spans="1:3">
      <c r="A997" s="28">
        <v>2140203</v>
      </c>
      <c r="B997" s="19" t="s">
        <v>10</v>
      </c>
      <c r="C997" s="20"/>
    </row>
    <row r="998" s="2" customFormat="1" hidden="1" spans="1:3">
      <c r="A998" s="28">
        <v>2140204</v>
      </c>
      <c r="B998" s="19" t="s">
        <v>764</v>
      </c>
      <c r="C998" s="20"/>
    </row>
    <row r="999" s="2" customFormat="1" hidden="1" spans="1:3">
      <c r="A999" s="28">
        <v>2140205</v>
      </c>
      <c r="B999" s="19" t="s">
        <v>765</v>
      </c>
      <c r="C999" s="20"/>
    </row>
    <row r="1000" s="2" customFormat="1" hidden="1" spans="1:3">
      <c r="A1000" s="28">
        <v>2140206</v>
      </c>
      <c r="B1000" s="19" t="s">
        <v>766</v>
      </c>
      <c r="C1000" s="20"/>
    </row>
    <row r="1001" s="2" customFormat="1" hidden="1" spans="1:3">
      <c r="A1001" s="28">
        <v>2140207</v>
      </c>
      <c r="B1001" s="19" t="s">
        <v>767</v>
      </c>
      <c r="C1001" s="20"/>
    </row>
    <row r="1002" s="2" customFormat="1" hidden="1" spans="1:3">
      <c r="A1002" s="28">
        <v>2140208</v>
      </c>
      <c r="B1002" s="19" t="s">
        <v>768</v>
      </c>
      <c r="C1002" s="20"/>
    </row>
    <row r="1003" s="2" customFormat="1" hidden="1" spans="1:3">
      <c r="A1003" s="28">
        <v>2140299</v>
      </c>
      <c r="B1003" s="19" t="s">
        <v>769</v>
      </c>
      <c r="C1003" s="20"/>
    </row>
    <row r="1004" s="2" customFormat="1" hidden="1" spans="1:3">
      <c r="A1004" s="28">
        <v>21403</v>
      </c>
      <c r="B1004" s="17" t="s">
        <v>770</v>
      </c>
      <c r="C1004" s="18">
        <f>SUM(C1005:C1013)</f>
        <v>0</v>
      </c>
    </row>
    <row r="1005" s="2" customFormat="1" hidden="1" spans="1:3">
      <c r="A1005" s="28">
        <v>2140301</v>
      </c>
      <c r="B1005" s="19" t="s">
        <v>8</v>
      </c>
      <c r="C1005" s="20"/>
    </row>
    <row r="1006" s="2" customFormat="1" hidden="1" spans="1:3">
      <c r="A1006" s="28">
        <v>2140302</v>
      </c>
      <c r="B1006" s="19" t="s">
        <v>9</v>
      </c>
      <c r="C1006" s="20"/>
    </row>
    <row r="1007" s="2" customFormat="1" hidden="1" spans="1:3">
      <c r="A1007" s="28">
        <v>2140303</v>
      </c>
      <c r="B1007" s="19" t="s">
        <v>10</v>
      </c>
      <c r="C1007" s="20"/>
    </row>
    <row r="1008" s="2" customFormat="1" hidden="1" spans="1:3">
      <c r="A1008" s="28">
        <v>2140304</v>
      </c>
      <c r="B1008" s="19" t="s">
        <v>771</v>
      </c>
      <c r="C1008" s="20"/>
    </row>
    <row r="1009" s="2" customFormat="1" hidden="1" spans="1:3">
      <c r="A1009" s="28">
        <v>2140305</v>
      </c>
      <c r="B1009" s="19" t="s">
        <v>772</v>
      </c>
      <c r="C1009" s="20"/>
    </row>
    <row r="1010" s="2" customFormat="1" hidden="1" spans="1:3">
      <c r="A1010" s="28">
        <v>2140306</v>
      </c>
      <c r="B1010" s="19" t="s">
        <v>773</v>
      </c>
      <c r="C1010" s="20"/>
    </row>
    <row r="1011" s="2" customFormat="1" hidden="1" spans="1:3">
      <c r="A1011" s="28">
        <v>2140307</v>
      </c>
      <c r="B1011" s="19" t="s">
        <v>774</v>
      </c>
      <c r="C1011" s="20"/>
    </row>
    <row r="1012" s="2" customFormat="1" hidden="1" spans="1:3">
      <c r="A1012" s="28">
        <v>2140308</v>
      </c>
      <c r="B1012" s="19" t="s">
        <v>775</v>
      </c>
      <c r="C1012" s="20"/>
    </row>
    <row r="1013" s="2" customFormat="1" hidden="1" spans="1:3">
      <c r="A1013" s="28">
        <v>2140399</v>
      </c>
      <c r="B1013" s="19" t="s">
        <v>776</v>
      </c>
      <c r="C1013" s="20"/>
    </row>
    <row r="1014" s="2" customFormat="1" hidden="1" spans="1:3">
      <c r="A1014" s="28">
        <v>21404</v>
      </c>
      <c r="B1014" s="17" t="s">
        <v>777</v>
      </c>
      <c r="C1014" s="18">
        <f>SUM(C1015:C1018)</f>
        <v>0</v>
      </c>
    </row>
    <row r="1015" s="2" customFormat="1" hidden="1" spans="1:3">
      <c r="A1015" s="28">
        <v>2140401</v>
      </c>
      <c r="B1015" s="19" t="s">
        <v>778</v>
      </c>
      <c r="C1015" s="20"/>
    </row>
    <row r="1016" s="2" customFormat="1" hidden="1" spans="1:3">
      <c r="A1016" s="28">
        <v>2140402</v>
      </c>
      <c r="B1016" s="19" t="s">
        <v>779</v>
      </c>
      <c r="C1016" s="20"/>
    </row>
    <row r="1017" s="2" customFormat="1" hidden="1" spans="1:3">
      <c r="A1017" s="28">
        <v>2140403</v>
      </c>
      <c r="B1017" s="19" t="s">
        <v>780</v>
      </c>
      <c r="C1017" s="20"/>
    </row>
    <row r="1018" s="2" customFormat="1" hidden="1" spans="1:3">
      <c r="A1018" s="28">
        <v>2140499</v>
      </c>
      <c r="B1018" s="19" t="s">
        <v>781</v>
      </c>
      <c r="C1018" s="20"/>
    </row>
    <row r="1019" s="2" customFormat="1" hidden="1" spans="1:3">
      <c r="A1019" s="28">
        <v>21405</v>
      </c>
      <c r="B1019" s="17" t="s">
        <v>782</v>
      </c>
      <c r="C1019" s="18">
        <f>SUM(C1020:C1025)</f>
        <v>0</v>
      </c>
    </row>
    <row r="1020" s="2" customFormat="1" hidden="1" spans="1:3">
      <c r="A1020" s="28">
        <v>2140501</v>
      </c>
      <c r="B1020" s="19" t="s">
        <v>8</v>
      </c>
      <c r="C1020" s="20"/>
    </row>
    <row r="1021" s="2" customFormat="1" hidden="1" spans="1:3">
      <c r="A1021" s="28">
        <v>2140502</v>
      </c>
      <c r="B1021" s="19" t="s">
        <v>9</v>
      </c>
      <c r="C1021" s="20"/>
    </row>
    <row r="1022" s="2" customFormat="1" hidden="1" spans="1:3">
      <c r="A1022" s="28">
        <v>2140503</v>
      </c>
      <c r="B1022" s="19" t="s">
        <v>10</v>
      </c>
      <c r="C1022" s="20"/>
    </row>
    <row r="1023" s="2" customFormat="1" hidden="1" spans="1:3">
      <c r="A1023" s="28">
        <v>2140504</v>
      </c>
      <c r="B1023" s="19" t="s">
        <v>768</v>
      </c>
      <c r="C1023" s="20"/>
    </row>
    <row r="1024" s="2" customFormat="1" hidden="1" spans="1:3">
      <c r="A1024" s="28">
        <v>2140505</v>
      </c>
      <c r="B1024" s="19" t="s">
        <v>783</v>
      </c>
      <c r="C1024" s="20"/>
    </row>
    <row r="1025" s="2" customFormat="1" hidden="1" spans="1:3">
      <c r="A1025" s="28">
        <v>2140599</v>
      </c>
      <c r="B1025" s="19" t="s">
        <v>784</v>
      </c>
      <c r="C1025" s="20"/>
    </row>
    <row r="1026" s="2" customFormat="1" hidden="1" spans="1:3">
      <c r="A1026" s="28">
        <v>21406</v>
      </c>
      <c r="B1026" s="17" t="s">
        <v>785</v>
      </c>
      <c r="C1026" s="18">
        <f>SUM(C1027:C1030)</f>
        <v>0</v>
      </c>
    </row>
    <row r="1027" s="2" customFormat="1" hidden="1" spans="1:3">
      <c r="A1027" s="28">
        <v>2140601</v>
      </c>
      <c r="B1027" s="19" t="s">
        <v>786</v>
      </c>
      <c r="C1027" s="20"/>
    </row>
    <row r="1028" s="2" customFormat="1" hidden="1" spans="1:3">
      <c r="A1028" s="28">
        <v>2140602</v>
      </c>
      <c r="B1028" s="19" t="s">
        <v>787</v>
      </c>
      <c r="C1028" s="20"/>
    </row>
    <row r="1029" s="2" customFormat="1" hidden="1" spans="1:3">
      <c r="A1029" s="28">
        <v>2140603</v>
      </c>
      <c r="B1029" s="19" t="s">
        <v>788</v>
      </c>
      <c r="C1029" s="20"/>
    </row>
    <row r="1030" s="2" customFormat="1" hidden="1" spans="1:3">
      <c r="A1030" s="28">
        <v>2140699</v>
      </c>
      <c r="B1030" s="19" t="s">
        <v>789</v>
      </c>
      <c r="C1030" s="20"/>
    </row>
    <row r="1031" s="2" customFormat="1" hidden="1" spans="1:3">
      <c r="A1031" s="28">
        <v>21499</v>
      </c>
      <c r="B1031" s="17" t="s">
        <v>790</v>
      </c>
      <c r="C1031" s="18">
        <f>SUM(C1032:C1033)</f>
        <v>0</v>
      </c>
    </row>
    <row r="1032" s="2" customFormat="1" hidden="1" spans="1:3">
      <c r="A1032" s="28">
        <v>2149901</v>
      </c>
      <c r="B1032" s="19" t="s">
        <v>791</v>
      </c>
      <c r="C1032" s="20"/>
    </row>
    <row r="1033" s="2" customFormat="1" hidden="1" spans="1:3">
      <c r="A1033" s="28">
        <v>2149999</v>
      </c>
      <c r="B1033" s="19" t="s">
        <v>792</v>
      </c>
      <c r="C1033" s="20"/>
    </row>
    <row r="1034" s="2" customFormat="1" hidden="1" spans="1:3">
      <c r="A1034" s="28">
        <v>215</v>
      </c>
      <c r="B1034" s="17" t="s">
        <v>793</v>
      </c>
      <c r="C1034" s="18">
        <f>C1035+C1045+C1061+C1066+C1080+C1087+C1094</f>
        <v>0</v>
      </c>
    </row>
    <row r="1035" s="2" customFormat="1" hidden="1" spans="1:3">
      <c r="A1035" s="28">
        <v>21501</v>
      </c>
      <c r="B1035" s="17" t="s">
        <v>794</v>
      </c>
      <c r="C1035" s="18">
        <f>SUM(C1036:C1044)</f>
        <v>0</v>
      </c>
    </row>
    <row r="1036" s="2" customFormat="1" hidden="1" spans="1:3">
      <c r="A1036" s="28">
        <v>2150101</v>
      </c>
      <c r="B1036" s="19" t="s">
        <v>8</v>
      </c>
      <c r="C1036" s="20"/>
    </row>
    <row r="1037" s="2" customFormat="1" hidden="1" spans="1:3">
      <c r="A1037" s="28">
        <v>2150102</v>
      </c>
      <c r="B1037" s="19" t="s">
        <v>9</v>
      </c>
      <c r="C1037" s="20"/>
    </row>
    <row r="1038" s="2" customFormat="1" hidden="1" spans="1:3">
      <c r="A1038" s="28">
        <v>2150103</v>
      </c>
      <c r="B1038" s="19" t="s">
        <v>10</v>
      </c>
      <c r="C1038" s="20"/>
    </row>
    <row r="1039" s="2" customFormat="1" hidden="1" spans="1:3">
      <c r="A1039" s="28">
        <v>2150104</v>
      </c>
      <c r="B1039" s="19" t="s">
        <v>795</v>
      </c>
      <c r="C1039" s="20"/>
    </row>
    <row r="1040" s="2" customFormat="1" hidden="1" spans="1:3">
      <c r="A1040" s="28">
        <v>2150105</v>
      </c>
      <c r="B1040" s="19" t="s">
        <v>796</v>
      </c>
      <c r="C1040" s="20"/>
    </row>
    <row r="1041" s="2" customFormat="1" hidden="1" spans="1:3">
      <c r="A1041" s="28">
        <v>2150106</v>
      </c>
      <c r="B1041" s="19" t="s">
        <v>797</v>
      </c>
      <c r="C1041" s="20"/>
    </row>
    <row r="1042" s="2" customFormat="1" hidden="1" spans="1:3">
      <c r="A1042" s="28">
        <v>2150107</v>
      </c>
      <c r="B1042" s="19" t="s">
        <v>798</v>
      </c>
      <c r="C1042" s="20"/>
    </row>
    <row r="1043" s="2" customFormat="1" hidden="1" spans="1:3">
      <c r="A1043" s="28">
        <v>2150108</v>
      </c>
      <c r="B1043" s="19" t="s">
        <v>799</v>
      </c>
      <c r="C1043" s="20"/>
    </row>
    <row r="1044" s="2" customFormat="1" hidden="1" spans="1:3">
      <c r="A1044" s="28">
        <v>2150199</v>
      </c>
      <c r="B1044" s="19" t="s">
        <v>800</v>
      </c>
      <c r="C1044" s="20"/>
    </row>
    <row r="1045" s="2" customFormat="1" hidden="1" spans="1:3">
      <c r="A1045" s="28">
        <v>21502</v>
      </c>
      <c r="B1045" s="17" t="s">
        <v>801</v>
      </c>
      <c r="C1045" s="18">
        <f>SUM(C1046:C1060)</f>
        <v>0</v>
      </c>
    </row>
    <row r="1046" s="2" customFormat="1" hidden="1" spans="1:3">
      <c r="A1046" s="28">
        <v>2150201</v>
      </c>
      <c r="B1046" s="19" t="s">
        <v>8</v>
      </c>
      <c r="C1046" s="20"/>
    </row>
    <row r="1047" s="2" customFormat="1" hidden="1" spans="1:3">
      <c r="A1047" s="28">
        <v>2150202</v>
      </c>
      <c r="B1047" s="19" t="s">
        <v>9</v>
      </c>
      <c r="C1047" s="20"/>
    </row>
    <row r="1048" s="2" customFormat="1" hidden="1" spans="1:3">
      <c r="A1048" s="28">
        <v>2150203</v>
      </c>
      <c r="B1048" s="19" t="s">
        <v>10</v>
      </c>
      <c r="C1048" s="20"/>
    </row>
    <row r="1049" s="2" customFormat="1" hidden="1" spans="1:3">
      <c r="A1049" s="28">
        <v>2150204</v>
      </c>
      <c r="B1049" s="19" t="s">
        <v>802</v>
      </c>
      <c r="C1049" s="20"/>
    </row>
    <row r="1050" s="2" customFormat="1" hidden="1" spans="1:3">
      <c r="A1050" s="28">
        <v>2150205</v>
      </c>
      <c r="B1050" s="19" t="s">
        <v>803</v>
      </c>
      <c r="C1050" s="20"/>
    </row>
    <row r="1051" s="2" customFormat="1" hidden="1" spans="1:3">
      <c r="A1051" s="28">
        <v>2150206</v>
      </c>
      <c r="B1051" s="19" t="s">
        <v>804</v>
      </c>
      <c r="C1051" s="20"/>
    </row>
    <row r="1052" s="2" customFormat="1" hidden="1" spans="1:3">
      <c r="A1052" s="28">
        <v>2150207</v>
      </c>
      <c r="B1052" s="19" t="s">
        <v>805</v>
      </c>
      <c r="C1052" s="20"/>
    </row>
    <row r="1053" s="2" customFormat="1" hidden="1" spans="1:3">
      <c r="A1053" s="28">
        <v>2150208</v>
      </c>
      <c r="B1053" s="19" t="s">
        <v>806</v>
      </c>
      <c r="C1053" s="20"/>
    </row>
    <row r="1054" s="2" customFormat="1" hidden="1" spans="1:3">
      <c r="A1054" s="28">
        <v>2150209</v>
      </c>
      <c r="B1054" s="19" t="s">
        <v>807</v>
      </c>
      <c r="C1054" s="20"/>
    </row>
    <row r="1055" s="2" customFormat="1" hidden="1" spans="1:3">
      <c r="A1055" s="28">
        <v>2150210</v>
      </c>
      <c r="B1055" s="19" t="s">
        <v>808</v>
      </c>
      <c r="C1055" s="20"/>
    </row>
    <row r="1056" s="2" customFormat="1" hidden="1" spans="1:3">
      <c r="A1056" s="28">
        <v>2150212</v>
      </c>
      <c r="B1056" s="19" t="s">
        <v>809</v>
      </c>
      <c r="C1056" s="20"/>
    </row>
    <row r="1057" s="2" customFormat="1" hidden="1" spans="1:3">
      <c r="A1057" s="28">
        <v>2150213</v>
      </c>
      <c r="B1057" s="19" t="s">
        <v>810</v>
      </c>
      <c r="C1057" s="20"/>
    </row>
    <row r="1058" s="2" customFormat="1" hidden="1" spans="1:3">
      <c r="A1058" s="28">
        <v>2150214</v>
      </c>
      <c r="B1058" s="19" t="s">
        <v>811</v>
      </c>
      <c r="C1058" s="20"/>
    </row>
    <row r="1059" s="2" customFormat="1" hidden="1" spans="1:3">
      <c r="A1059" s="28">
        <v>2150215</v>
      </c>
      <c r="B1059" s="19" t="s">
        <v>812</v>
      </c>
      <c r="C1059" s="20"/>
    </row>
    <row r="1060" s="2" customFormat="1" hidden="1" spans="1:3">
      <c r="A1060" s="28">
        <v>2150299</v>
      </c>
      <c r="B1060" s="19" t="s">
        <v>813</v>
      </c>
      <c r="C1060" s="20"/>
    </row>
    <row r="1061" s="2" customFormat="1" hidden="1" spans="1:3">
      <c r="A1061" s="28">
        <v>21503</v>
      </c>
      <c r="B1061" s="17" t="s">
        <v>814</v>
      </c>
      <c r="C1061" s="18">
        <f>SUM(C1062:C1065)</f>
        <v>0</v>
      </c>
    </row>
    <row r="1062" s="2" customFormat="1" hidden="1" spans="1:3">
      <c r="A1062" s="28">
        <v>2150301</v>
      </c>
      <c r="B1062" s="19" t="s">
        <v>8</v>
      </c>
      <c r="C1062" s="20"/>
    </row>
    <row r="1063" s="2" customFormat="1" hidden="1" spans="1:3">
      <c r="A1063" s="28">
        <v>2150302</v>
      </c>
      <c r="B1063" s="19" t="s">
        <v>9</v>
      </c>
      <c r="C1063" s="20"/>
    </row>
    <row r="1064" s="2" customFormat="1" hidden="1" spans="1:3">
      <c r="A1064" s="28">
        <v>2150303</v>
      </c>
      <c r="B1064" s="19" t="s">
        <v>10</v>
      </c>
      <c r="C1064" s="20"/>
    </row>
    <row r="1065" s="2" customFormat="1" hidden="1" spans="1:3">
      <c r="A1065" s="28">
        <v>2150399</v>
      </c>
      <c r="B1065" s="19" t="s">
        <v>815</v>
      </c>
      <c r="C1065" s="20"/>
    </row>
    <row r="1066" s="2" customFormat="1" hidden="1" spans="1:3">
      <c r="A1066" s="28">
        <v>21505</v>
      </c>
      <c r="B1066" s="17" t="s">
        <v>816</v>
      </c>
      <c r="C1066" s="18">
        <f>SUM(C1067:C1079)</f>
        <v>0</v>
      </c>
    </row>
    <row r="1067" s="2" customFormat="1" hidden="1" spans="1:3">
      <c r="A1067" s="28">
        <v>2150501</v>
      </c>
      <c r="B1067" s="19" t="s">
        <v>8</v>
      </c>
      <c r="C1067" s="20"/>
    </row>
    <row r="1068" s="2" customFormat="1" hidden="1" spans="1:3">
      <c r="A1068" s="28">
        <v>2150502</v>
      </c>
      <c r="B1068" s="19" t="s">
        <v>9</v>
      </c>
      <c r="C1068" s="20"/>
    </row>
    <row r="1069" s="2" customFormat="1" hidden="1" spans="1:3">
      <c r="A1069" s="28">
        <v>2150503</v>
      </c>
      <c r="B1069" s="19" t="s">
        <v>10</v>
      </c>
      <c r="C1069" s="20"/>
    </row>
    <row r="1070" s="2" customFormat="1" hidden="1" spans="1:3">
      <c r="A1070" s="28">
        <v>2150505</v>
      </c>
      <c r="B1070" s="19" t="s">
        <v>817</v>
      </c>
      <c r="C1070" s="20"/>
    </row>
    <row r="1071" s="2" customFormat="1" hidden="1" spans="1:3">
      <c r="A1071" s="28">
        <v>2150506</v>
      </c>
      <c r="B1071" s="19" t="s">
        <v>818</v>
      </c>
      <c r="C1071" s="20"/>
    </row>
    <row r="1072" s="2" customFormat="1" hidden="1" spans="1:3">
      <c r="A1072" s="28">
        <v>2150507</v>
      </c>
      <c r="B1072" s="19" t="s">
        <v>819</v>
      </c>
      <c r="C1072" s="20"/>
    </row>
    <row r="1073" s="2" customFormat="1" hidden="1" spans="1:3">
      <c r="A1073" s="28">
        <v>2150508</v>
      </c>
      <c r="B1073" s="19" t="s">
        <v>820</v>
      </c>
      <c r="C1073" s="20"/>
    </row>
    <row r="1074" s="2" customFormat="1" hidden="1" spans="1:3">
      <c r="A1074" s="28">
        <v>2150509</v>
      </c>
      <c r="B1074" s="19" t="s">
        <v>821</v>
      </c>
      <c r="C1074" s="20"/>
    </row>
    <row r="1075" s="2" customFormat="1" hidden="1" spans="1:3">
      <c r="A1075" s="28">
        <v>2150510</v>
      </c>
      <c r="B1075" s="19" t="s">
        <v>822</v>
      </c>
      <c r="C1075" s="20"/>
    </row>
    <row r="1076" s="2" customFormat="1" hidden="1" spans="1:3">
      <c r="A1076" s="28">
        <v>2150511</v>
      </c>
      <c r="B1076" s="19" t="s">
        <v>823</v>
      </c>
      <c r="C1076" s="20"/>
    </row>
    <row r="1077" s="2" customFormat="1" hidden="1" spans="1:3">
      <c r="A1077" s="28">
        <v>2150513</v>
      </c>
      <c r="B1077" s="19" t="s">
        <v>768</v>
      </c>
      <c r="C1077" s="20"/>
    </row>
    <row r="1078" s="2" customFormat="1" hidden="1" spans="1:3">
      <c r="A1078" s="28">
        <v>2150515</v>
      </c>
      <c r="B1078" s="19" t="s">
        <v>824</v>
      </c>
      <c r="C1078" s="20"/>
    </row>
    <row r="1079" s="2" customFormat="1" hidden="1" spans="1:3">
      <c r="A1079" s="28">
        <v>2150599</v>
      </c>
      <c r="B1079" s="19" t="s">
        <v>825</v>
      </c>
      <c r="C1079" s="20"/>
    </row>
    <row r="1080" s="2" customFormat="1" hidden="1" spans="1:3">
      <c r="A1080" s="28">
        <v>21507</v>
      </c>
      <c r="B1080" s="17" t="s">
        <v>826</v>
      </c>
      <c r="C1080" s="18">
        <f>SUM(C1081:C1086)</f>
        <v>0</v>
      </c>
    </row>
    <row r="1081" s="2" customFormat="1" hidden="1" spans="1:3">
      <c r="A1081" s="28">
        <v>2150701</v>
      </c>
      <c r="B1081" s="19" t="s">
        <v>8</v>
      </c>
      <c r="C1081" s="20"/>
    </row>
    <row r="1082" s="2" customFormat="1" hidden="1" spans="1:3">
      <c r="A1082" s="28">
        <v>2150702</v>
      </c>
      <c r="B1082" s="19" t="s">
        <v>9</v>
      </c>
      <c r="C1082" s="20"/>
    </row>
    <row r="1083" s="2" customFormat="1" hidden="1" spans="1:3">
      <c r="A1083" s="28">
        <v>2150703</v>
      </c>
      <c r="B1083" s="19" t="s">
        <v>10</v>
      </c>
      <c r="C1083" s="20"/>
    </row>
    <row r="1084" s="2" customFormat="1" hidden="1" spans="1:3">
      <c r="A1084" s="28">
        <v>2150704</v>
      </c>
      <c r="B1084" s="19" t="s">
        <v>827</v>
      </c>
      <c r="C1084" s="20"/>
    </row>
    <row r="1085" s="2" customFormat="1" hidden="1" spans="1:3">
      <c r="A1085" s="28">
        <v>2150705</v>
      </c>
      <c r="B1085" s="19" t="s">
        <v>828</v>
      </c>
      <c r="C1085" s="20"/>
    </row>
    <row r="1086" s="2" customFormat="1" hidden="1" spans="1:3">
      <c r="A1086" s="28">
        <v>2150799</v>
      </c>
      <c r="B1086" s="19" t="s">
        <v>829</v>
      </c>
      <c r="C1086" s="20"/>
    </row>
    <row r="1087" s="2" customFormat="1" hidden="1" spans="1:3">
      <c r="A1087" s="28">
        <v>21508</v>
      </c>
      <c r="B1087" s="17" t="s">
        <v>830</v>
      </c>
      <c r="C1087" s="18">
        <f>SUM(C1088:C1093)</f>
        <v>0</v>
      </c>
    </row>
    <row r="1088" s="2" customFormat="1" hidden="1" spans="1:3">
      <c r="A1088" s="28">
        <v>2150801</v>
      </c>
      <c r="B1088" s="19" t="s">
        <v>8</v>
      </c>
      <c r="C1088" s="20"/>
    </row>
    <row r="1089" s="2" customFormat="1" hidden="1" spans="1:3">
      <c r="A1089" s="28">
        <v>2150802</v>
      </c>
      <c r="B1089" s="19" t="s">
        <v>9</v>
      </c>
      <c r="C1089" s="20"/>
    </row>
    <row r="1090" s="2" customFormat="1" hidden="1" spans="1:3">
      <c r="A1090" s="28">
        <v>2150803</v>
      </c>
      <c r="B1090" s="19" t="s">
        <v>10</v>
      </c>
      <c r="C1090" s="20"/>
    </row>
    <row r="1091" s="2" customFormat="1" hidden="1" spans="1:3">
      <c r="A1091" s="28">
        <v>2150804</v>
      </c>
      <c r="B1091" s="19" t="s">
        <v>831</v>
      </c>
      <c r="C1091" s="20"/>
    </row>
    <row r="1092" s="2" customFormat="1" hidden="1" spans="1:3">
      <c r="A1092" s="28">
        <v>2150805</v>
      </c>
      <c r="B1092" s="19" t="s">
        <v>832</v>
      </c>
      <c r="C1092" s="20"/>
    </row>
    <row r="1093" s="2" customFormat="1" hidden="1" spans="1:3">
      <c r="A1093" s="28">
        <v>2150899</v>
      </c>
      <c r="B1093" s="19" t="s">
        <v>833</v>
      </c>
      <c r="C1093" s="20"/>
    </row>
    <row r="1094" s="2" customFormat="1" hidden="1" spans="1:3">
      <c r="A1094" s="28">
        <v>21599</v>
      </c>
      <c r="B1094" s="17" t="s">
        <v>834</v>
      </c>
      <c r="C1094" s="18">
        <f>SUM(C1095:C1099)</f>
        <v>0</v>
      </c>
    </row>
    <row r="1095" s="2" customFormat="1" hidden="1" spans="1:3">
      <c r="A1095" s="28">
        <v>2159901</v>
      </c>
      <c r="B1095" s="19" t="s">
        <v>835</v>
      </c>
      <c r="C1095" s="20"/>
    </row>
    <row r="1096" s="2" customFormat="1" hidden="1" spans="1:3">
      <c r="A1096" s="28">
        <v>2159904</v>
      </c>
      <c r="B1096" s="19" t="s">
        <v>836</v>
      </c>
      <c r="C1096" s="20"/>
    </row>
    <row r="1097" s="2" customFormat="1" hidden="1" spans="1:3">
      <c r="A1097" s="28">
        <v>2159905</v>
      </c>
      <c r="B1097" s="19" t="s">
        <v>837</v>
      </c>
      <c r="C1097" s="20"/>
    </row>
    <row r="1098" s="2" customFormat="1" hidden="1" spans="1:3">
      <c r="A1098" s="28">
        <v>2159906</v>
      </c>
      <c r="B1098" s="19" t="s">
        <v>838</v>
      </c>
      <c r="C1098" s="20"/>
    </row>
    <row r="1099" s="2" customFormat="1" hidden="1" spans="1:3">
      <c r="A1099" s="28">
        <v>2159999</v>
      </c>
      <c r="B1099" s="19" t="s">
        <v>839</v>
      </c>
      <c r="C1099" s="20"/>
    </row>
    <row r="1100" s="2" customFormat="1" hidden="1" spans="1:3">
      <c r="A1100" s="28">
        <v>216</v>
      </c>
      <c r="B1100" s="17" t="s">
        <v>840</v>
      </c>
      <c r="C1100" s="18">
        <f>C1101+C1111+C1117</f>
        <v>0</v>
      </c>
    </row>
    <row r="1101" s="2" customFormat="1" hidden="1" spans="1:3">
      <c r="A1101" s="28">
        <v>21602</v>
      </c>
      <c r="B1101" s="17" t="s">
        <v>841</v>
      </c>
      <c r="C1101" s="18">
        <f>SUM(C1102:C1110)</f>
        <v>0</v>
      </c>
    </row>
    <row r="1102" s="2" customFormat="1" hidden="1" spans="1:3">
      <c r="A1102" s="28">
        <v>2160201</v>
      </c>
      <c r="B1102" s="19" t="s">
        <v>8</v>
      </c>
      <c r="C1102" s="20"/>
    </row>
    <row r="1103" s="2" customFormat="1" hidden="1" spans="1:3">
      <c r="A1103" s="28">
        <v>2160202</v>
      </c>
      <c r="B1103" s="19" t="s">
        <v>9</v>
      </c>
      <c r="C1103" s="20"/>
    </row>
    <row r="1104" s="2" customFormat="1" hidden="1" spans="1:3">
      <c r="A1104" s="28">
        <v>2160203</v>
      </c>
      <c r="B1104" s="19" t="s">
        <v>10</v>
      </c>
      <c r="C1104" s="20"/>
    </row>
    <row r="1105" s="2" customFormat="1" hidden="1" spans="1:3">
      <c r="A1105" s="28">
        <v>2160216</v>
      </c>
      <c r="B1105" s="19" t="s">
        <v>842</v>
      </c>
      <c r="C1105" s="20"/>
    </row>
    <row r="1106" s="2" customFormat="1" hidden="1" spans="1:3">
      <c r="A1106" s="28">
        <v>2160217</v>
      </c>
      <c r="B1106" s="19" t="s">
        <v>843</v>
      </c>
      <c r="C1106" s="20"/>
    </row>
    <row r="1107" s="2" customFormat="1" hidden="1" spans="1:3">
      <c r="A1107" s="28">
        <v>2160218</v>
      </c>
      <c r="B1107" s="19" t="s">
        <v>844</v>
      </c>
      <c r="C1107" s="20"/>
    </row>
    <row r="1108" s="2" customFormat="1" hidden="1" spans="1:3">
      <c r="A1108" s="28">
        <v>2160219</v>
      </c>
      <c r="B1108" s="19" t="s">
        <v>845</v>
      </c>
      <c r="C1108" s="20"/>
    </row>
    <row r="1109" s="2" customFormat="1" hidden="1" spans="1:3">
      <c r="A1109" s="28">
        <v>2160250</v>
      </c>
      <c r="B1109" s="19" t="s">
        <v>17</v>
      </c>
      <c r="C1109" s="20"/>
    </row>
    <row r="1110" s="2" customFormat="1" hidden="1" spans="1:3">
      <c r="A1110" s="28">
        <v>2160299</v>
      </c>
      <c r="B1110" s="19" t="s">
        <v>846</v>
      </c>
      <c r="C1110" s="20"/>
    </row>
    <row r="1111" s="2" customFormat="1" hidden="1" spans="1:3">
      <c r="A1111" s="28">
        <v>21606</v>
      </c>
      <c r="B1111" s="17" t="s">
        <v>847</v>
      </c>
      <c r="C1111" s="18">
        <f>SUM(C1112:C1116)</f>
        <v>0</v>
      </c>
    </row>
    <row r="1112" s="2" customFormat="1" hidden="1" spans="1:3">
      <c r="A1112" s="28">
        <v>2160601</v>
      </c>
      <c r="B1112" s="19" t="s">
        <v>8</v>
      </c>
      <c r="C1112" s="20"/>
    </row>
    <row r="1113" s="2" customFormat="1" hidden="1" spans="1:3">
      <c r="A1113" s="28">
        <v>2160602</v>
      </c>
      <c r="B1113" s="19" t="s">
        <v>9</v>
      </c>
      <c r="C1113" s="20"/>
    </row>
    <row r="1114" s="2" customFormat="1" hidden="1" spans="1:3">
      <c r="A1114" s="28">
        <v>2160603</v>
      </c>
      <c r="B1114" s="19" t="s">
        <v>10</v>
      </c>
      <c r="C1114" s="20"/>
    </row>
    <row r="1115" s="2" customFormat="1" hidden="1" spans="1:3">
      <c r="A1115" s="28">
        <v>2160607</v>
      </c>
      <c r="B1115" s="19" t="s">
        <v>848</v>
      </c>
      <c r="C1115" s="20"/>
    </row>
    <row r="1116" s="2" customFormat="1" hidden="1" spans="1:3">
      <c r="A1116" s="28">
        <v>2160699</v>
      </c>
      <c r="B1116" s="19" t="s">
        <v>849</v>
      </c>
      <c r="C1116" s="20"/>
    </row>
    <row r="1117" s="2" customFormat="1" hidden="1" spans="1:3">
      <c r="A1117" s="28">
        <v>21699</v>
      </c>
      <c r="B1117" s="17" t="s">
        <v>850</v>
      </c>
      <c r="C1117" s="18">
        <f>SUM(C1118:C1119)</f>
        <v>0</v>
      </c>
    </row>
    <row r="1118" s="2" customFormat="1" hidden="1" spans="1:3">
      <c r="A1118" s="28">
        <v>2169901</v>
      </c>
      <c r="B1118" s="19" t="s">
        <v>851</v>
      </c>
      <c r="C1118" s="20"/>
    </row>
    <row r="1119" s="2" customFormat="1" hidden="1" spans="1:3">
      <c r="A1119" s="28">
        <v>2169999</v>
      </c>
      <c r="B1119" s="19" t="s">
        <v>852</v>
      </c>
      <c r="C1119" s="20"/>
    </row>
    <row r="1120" s="2" customFormat="1" hidden="1" spans="1:3">
      <c r="A1120" s="28">
        <v>217</v>
      </c>
      <c r="B1120" s="17" t="s">
        <v>853</v>
      </c>
      <c r="C1120" s="18">
        <f>C1121+C1128+C1138+C1144+C1147</f>
        <v>0</v>
      </c>
    </row>
    <row r="1121" s="2" customFormat="1" hidden="1" spans="1:3">
      <c r="A1121" s="28">
        <v>21701</v>
      </c>
      <c r="B1121" s="17" t="s">
        <v>854</v>
      </c>
      <c r="C1121" s="18">
        <f>SUM(C1122:C1127)</f>
        <v>0</v>
      </c>
    </row>
    <row r="1122" s="2" customFormat="1" hidden="1" spans="1:3">
      <c r="A1122" s="28">
        <v>2170101</v>
      </c>
      <c r="B1122" s="19" t="s">
        <v>8</v>
      </c>
      <c r="C1122" s="20"/>
    </row>
    <row r="1123" s="2" customFormat="1" hidden="1" spans="1:3">
      <c r="A1123" s="28">
        <v>2170102</v>
      </c>
      <c r="B1123" s="19" t="s">
        <v>9</v>
      </c>
      <c r="C1123" s="20"/>
    </row>
    <row r="1124" s="2" customFormat="1" hidden="1" spans="1:3">
      <c r="A1124" s="28">
        <v>2170103</v>
      </c>
      <c r="B1124" s="19" t="s">
        <v>10</v>
      </c>
      <c r="C1124" s="20"/>
    </row>
    <row r="1125" s="2" customFormat="1" hidden="1" spans="1:3">
      <c r="A1125" s="28">
        <v>2170104</v>
      </c>
      <c r="B1125" s="19" t="s">
        <v>855</v>
      </c>
      <c r="C1125" s="20"/>
    </row>
    <row r="1126" s="2" customFormat="1" hidden="1" spans="1:3">
      <c r="A1126" s="28">
        <v>2170150</v>
      </c>
      <c r="B1126" s="19" t="s">
        <v>17</v>
      </c>
      <c r="C1126" s="20"/>
    </row>
    <row r="1127" s="2" customFormat="1" hidden="1" spans="1:3">
      <c r="A1127" s="28">
        <v>2170199</v>
      </c>
      <c r="B1127" s="19" t="s">
        <v>856</v>
      </c>
      <c r="C1127" s="20"/>
    </row>
    <row r="1128" s="2" customFormat="1" hidden="1" spans="1:3">
      <c r="A1128" s="28">
        <v>21702</v>
      </c>
      <c r="B1128" s="17" t="s">
        <v>857</v>
      </c>
      <c r="C1128" s="18">
        <f>SUM(C1129:C1137)</f>
        <v>0</v>
      </c>
    </row>
    <row r="1129" s="2" customFormat="1" hidden="1" spans="1:3">
      <c r="A1129" s="28">
        <v>2170201</v>
      </c>
      <c r="B1129" s="19" t="s">
        <v>858</v>
      </c>
      <c r="C1129" s="20"/>
    </row>
    <row r="1130" s="2" customFormat="1" hidden="1" spans="1:3">
      <c r="A1130" s="28">
        <v>2170202</v>
      </c>
      <c r="B1130" s="19" t="s">
        <v>859</v>
      </c>
      <c r="C1130" s="20"/>
    </row>
    <row r="1131" s="2" customFormat="1" hidden="1" spans="1:3">
      <c r="A1131" s="28">
        <v>2170203</v>
      </c>
      <c r="B1131" s="19" t="s">
        <v>860</v>
      </c>
      <c r="C1131" s="20"/>
    </row>
    <row r="1132" s="2" customFormat="1" hidden="1" spans="1:3">
      <c r="A1132" s="28">
        <v>2170204</v>
      </c>
      <c r="B1132" s="19" t="s">
        <v>861</v>
      </c>
      <c r="C1132" s="20"/>
    </row>
    <row r="1133" s="2" customFormat="1" hidden="1" spans="1:3">
      <c r="A1133" s="28">
        <v>2170205</v>
      </c>
      <c r="B1133" s="19" t="s">
        <v>862</v>
      </c>
      <c r="C1133" s="20"/>
    </row>
    <row r="1134" s="2" customFormat="1" hidden="1" spans="1:3">
      <c r="A1134" s="28">
        <v>2170206</v>
      </c>
      <c r="B1134" s="19" t="s">
        <v>863</v>
      </c>
      <c r="C1134" s="20"/>
    </row>
    <row r="1135" s="2" customFormat="1" hidden="1" spans="1:3">
      <c r="A1135" s="28">
        <v>2170207</v>
      </c>
      <c r="B1135" s="19" t="s">
        <v>864</v>
      </c>
      <c r="C1135" s="20"/>
    </row>
    <row r="1136" s="2" customFormat="1" hidden="1" spans="1:3">
      <c r="A1136" s="28">
        <v>2170208</v>
      </c>
      <c r="B1136" s="19" t="s">
        <v>865</v>
      </c>
      <c r="C1136" s="20"/>
    </row>
    <row r="1137" s="2" customFormat="1" hidden="1" spans="1:3">
      <c r="A1137" s="28">
        <v>2170299</v>
      </c>
      <c r="B1137" s="19" t="s">
        <v>866</v>
      </c>
      <c r="C1137" s="20"/>
    </row>
    <row r="1138" s="2" customFormat="1" hidden="1" spans="1:3">
      <c r="A1138" s="28">
        <v>21703</v>
      </c>
      <c r="B1138" s="17" t="s">
        <v>867</v>
      </c>
      <c r="C1138" s="18">
        <f>SUM(C1139:C1143)</f>
        <v>0</v>
      </c>
    </row>
    <row r="1139" s="2" customFormat="1" hidden="1" spans="1:3">
      <c r="A1139" s="28">
        <v>2170301</v>
      </c>
      <c r="B1139" s="19" t="s">
        <v>868</v>
      </c>
      <c r="C1139" s="20"/>
    </row>
    <row r="1140" s="2" customFormat="1" hidden="1" spans="1:3">
      <c r="A1140" s="28">
        <v>2170302</v>
      </c>
      <c r="B1140" s="19" t="s">
        <v>869</v>
      </c>
      <c r="C1140" s="20"/>
    </row>
    <row r="1141" s="2" customFormat="1" hidden="1" spans="1:3">
      <c r="A1141" s="28">
        <v>2170303</v>
      </c>
      <c r="B1141" s="19" t="s">
        <v>870</v>
      </c>
      <c r="C1141" s="20"/>
    </row>
    <row r="1142" s="2" customFormat="1" hidden="1" spans="1:3">
      <c r="A1142" s="28">
        <v>2170304</v>
      </c>
      <c r="B1142" s="19" t="s">
        <v>871</v>
      </c>
      <c r="C1142" s="20"/>
    </row>
    <row r="1143" s="2" customFormat="1" hidden="1" spans="1:3">
      <c r="A1143" s="28">
        <v>2170399</v>
      </c>
      <c r="B1143" s="19" t="s">
        <v>872</v>
      </c>
      <c r="C1143" s="20"/>
    </row>
    <row r="1144" s="2" customFormat="1" hidden="1" spans="1:3">
      <c r="A1144" s="28">
        <v>21704</v>
      </c>
      <c r="B1144" s="17" t="s">
        <v>873</v>
      </c>
      <c r="C1144" s="18">
        <f>SUM(C1145:C1146)</f>
        <v>0</v>
      </c>
    </row>
    <row r="1145" s="2" customFormat="1" hidden="1" spans="1:3">
      <c r="A1145" s="28">
        <v>2170401</v>
      </c>
      <c r="B1145" s="19" t="s">
        <v>874</v>
      </c>
      <c r="C1145" s="20"/>
    </row>
    <row r="1146" s="2" customFormat="1" hidden="1" spans="1:3">
      <c r="A1146" s="28">
        <v>2170499</v>
      </c>
      <c r="B1146" s="19" t="s">
        <v>875</v>
      </c>
      <c r="C1146" s="20"/>
    </row>
    <row r="1147" s="2" customFormat="1" hidden="1" spans="1:3">
      <c r="A1147" s="28">
        <v>21799</v>
      </c>
      <c r="B1147" s="17" t="s">
        <v>876</v>
      </c>
      <c r="C1147" s="18">
        <f>C1148</f>
        <v>0</v>
      </c>
    </row>
    <row r="1148" s="2" customFormat="1" hidden="1" spans="1:3">
      <c r="A1148" s="28">
        <v>2179901</v>
      </c>
      <c r="B1148" s="19" t="s">
        <v>877</v>
      </c>
      <c r="C1148" s="20"/>
    </row>
    <row r="1149" s="2" customFormat="1" hidden="1" spans="1:3">
      <c r="A1149" s="28">
        <v>219</v>
      </c>
      <c r="B1149" s="17" t="s">
        <v>878</v>
      </c>
      <c r="C1149" s="18">
        <f>SUM(C1150:C1158)</f>
        <v>0</v>
      </c>
    </row>
    <row r="1150" s="2" customFormat="1" hidden="1" spans="1:3">
      <c r="A1150" s="28">
        <v>21901</v>
      </c>
      <c r="B1150" s="17" t="s">
        <v>879</v>
      </c>
      <c r="C1150" s="20"/>
    </row>
    <row r="1151" s="2" customFormat="1" hidden="1" spans="1:3">
      <c r="A1151" s="28">
        <v>21902</v>
      </c>
      <c r="B1151" s="17" t="s">
        <v>880</v>
      </c>
      <c r="C1151" s="20"/>
    </row>
    <row r="1152" s="2" customFormat="1" hidden="1" spans="1:3">
      <c r="A1152" s="28">
        <v>21903</v>
      </c>
      <c r="B1152" s="17" t="s">
        <v>881</v>
      </c>
      <c r="C1152" s="20"/>
    </row>
    <row r="1153" s="2" customFormat="1" hidden="1" spans="1:3">
      <c r="A1153" s="28">
        <v>21904</v>
      </c>
      <c r="B1153" s="17" t="s">
        <v>882</v>
      </c>
      <c r="C1153" s="20"/>
    </row>
    <row r="1154" s="2" customFormat="1" hidden="1" spans="1:3">
      <c r="A1154" s="28">
        <v>21905</v>
      </c>
      <c r="B1154" s="17" t="s">
        <v>883</v>
      </c>
      <c r="C1154" s="20"/>
    </row>
    <row r="1155" s="2" customFormat="1" hidden="1" spans="1:3">
      <c r="A1155" s="28">
        <v>21906</v>
      </c>
      <c r="B1155" s="17" t="s">
        <v>884</v>
      </c>
      <c r="C1155" s="20"/>
    </row>
    <row r="1156" s="2" customFormat="1" hidden="1" spans="1:3">
      <c r="A1156" s="28">
        <v>21907</v>
      </c>
      <c r="B1156" s="17" t="s">
        <v>885</v>
      </c>
      <c r="C1156" s="20"/>
    </row>
    <row r="1157" s="2" customFormat="1" hidden="1" spans="1:3">
      <c r="A1157" s="28">
        <v>21908</v>
      </c>
      <c r="B1157" s="17" t="s">
        <v>886</v>
      </c>
      <c r="C1157" s="20"/>
    </row>
    <row r="1158" s="2" customFormat="1" hidden="1" spans="1:3">
      <c r="A1158" s="28">
        <v>21999</v>
      </c>
      <c r="B1158" s="17" t="s">
        <v>887</v>
      </c>
      <c r="C1158" s="20"/>
    </row>
    <row r="1159" s="2" customFormat="1" hidden="1" spans="1:3">
      <c r="A1159" s="28">
        <v>220</v>
      </c>
      <c r="B1159" s="17" t="s">
        <v>888</v>
      </c>
      <c r="C1159" s="18">
        <f>C1160+C1187+C1202</f>
        <v>0</v>
      </c>
    </row>
    <row r="1160" s="2" customFormat="1" hidden="1" spans="1:3">
      <c r="A1160" s="28">
        <v>22001</v>
      </c>
      <c r="B1160" s="17" t="s">
        <v>889</v>
      </c>
      <c r="C1160" s="18">
        <f>SUM(C1161:C1186)</f>
        <v>0</v>
      </c>
    </row>
    <row r="1161" s="2" customFormat="1" hidden="1" spans="1:3">
      <c r="A1161" s="28">
        <v>2200101</v>
      </c>
      <c r="B1161" s="19" t="s">
        <v>8</v>
      </c>
      <c r="C1161" s="20"/>
    </row>
    <row r="1162" s="2" customFormat="1" hidden="1" spans="1:3">
      <c r="A1162" s="28">
        <v>2200102</v>
      </c>
      <c r="B1162" s="19" t="s">
        <v>9</v>
      </c>
      <c r="C1162" s="20"/>
    </row>
    <row r="1163" s="2" customFormat="1" hidden="1" spans="1:3">
      <c r="A1163" s="28">
        <v>2200103</v>
      </c>
      <c r="B1163" s="19" t="s">
        <v>10</v>
      </c>
      <c r="C1163" s="20"/>
    </row>
    <row r="1164" s="2" customFormat="1" hidden="1" spans="1:3">
      <c r="A1164" s="28">
        <v>2200104</v>
      </c>
      <c r="B1164" s="19" t="s">
        <v>890</v>
      </c>
      <c r="C1164" s="20"/>
    </row>
    <row r="1165" s="2" customFormat="1" hidden="1" spans="1:3">
      <c r="A1165" s="28">
        <v>2200106</v>
      </c>
      <c r="B1165" s="19" t="s">
        <v>891</v>
      </c>
      <c r="C1165" s="20"/>
    </row>
    <row r="1166" s="2" customFormat="1" hidden="1" spans="1:3">
      <c r="A1166" s="28">
        <v>2200107</v>
      </c>
      <c r="B1166" s="19" t="s">
        <v>892</v>
      </c>
      <c r="C1166" s="20"/>
    </row>
    <row r="1167" s="2" customFormat="1" hidden="1" spans="1:3">
      <c r="A1167" s="28">
        <v>2200108</v>
      </c>
      <c r="B1167" s="19" t="s">
        <v>893</v>
      </c>
      <c r="C1167" s="20"/>
    </row>
    <row r="1168" s="2" customFormat="1" hidden="1" spans="1:3">
      <c r="A1168" s="28">
        <v>2200109</v>
      </c>
      <c r="B1168" s="19" t="s">
        <v>894</v>
      </c>
      <c r="C1168" s="20"/>
    </row>
    <row r="1169" s="2" customFormat="1" hidden="1" spans="1:3">
      <c r="A1169" s="28">
        <v>2200112</v>
      </c>
      <c r="B1169" s="19" t="s">
        <v>895</v>
      </c>
      <c r="C1169" s="20"/>
    </row>
    <row r="1170" s="2" customFormat="1" hidden="1" spans="1:3">
      <c r="A1170" s="28">
        <v>2200113</v>
      </c>
      <c r="B1170" s="19" t="s">
        <v>896</v>
      </c>
      <c r="C1170" s="20"/>
    </row>
    <row r="1171" s="2" customFormat="1" hidden="1" spans="1:3">
      <c r="A1171" s="28">
        <v>2200114</v>
      </c>
      <c r="B1171" s="19" t="s">
        <v>897</v>
      </c>
      <c r="C1171" s="20"/>
    </row>
    <row r="1172" s="2" customFormat="1" hidden="1" spans="1:3">
      <c r="A1172" s="28">
        <v>2200115</v>
      </c>
      <c r="B1172" s="19" t="s">
        <v>898</v>
      </c>
      <c r="C1172" s="20"/>
    </row>
    <row r="1173" s="2" customFormat="1" hidden="1" spans="1:3">
      <c r="A1173" s="28">
        <v>2200116</v>
      </c>
      <c r="B1173" s="19" t="s">
        <v>899</v>
      </c>
      <c r="C1173" s="20"/>
    </row>
    <row r="1174" s="2" customFormat="1" hidden="1" spans="1:3">
      <c r="A1174" s="28">
        <v>2200119</v>
      </c>
      <c r="B1174" s="19" t="s">
        <v>900</v>
      </c>
      <c r="C1174" s="20"/>
    </row>
    <row r="1175" s="2" customFormat="1" hidden="1" spans="1:3">
      <c r="A1175" s="28">
        <v>2200120</v>
      </c>
      <c r="B1175" s="19" t="s">
        <v>901</v>
      </c>
      <c r="C1175" s="20"/>
    </row>
    <row r="1176" s="2" customFormat="1" hidden="1" spans="1:3">
      <c r="A1176" s="28">
        <v>2200121</v>
      </c>
      <c r="B1176" s="19" t="s">
        <v>902</v>
      </c>
      <c r="C1176" s="20"/>
    </row>
    <row r="1177" s="2" customFormat="1" hidden="1" spans="1:3">
      <c r="A1177" s="28">
        <v>2200122</v>
      </c>
      <c r="B1177" s="19" t="s">
        <v>903</v>
      </c>
      <c r="C1177" s="20"/>
    </row>
    <row r="1178" s="2" customFormat="1" hidden="1" spans="1:3">
      <c r="A1178" s="28">
        <v>2200123</v>
      </c>
      <c r="B1178" s="19" t="s">
        <v>904</v>
      </c>
      <c r="C1178" s="20"/>
    </row>
    <row r="1179" s="2" customFormat="1" hidden="1" spans="1:3">
      <c r="A1179" s="28">
        <v>2200124</v>
      </c>
      <c r="B1179" s="19" t="s">
        <v>905</v>
      </c>
      <c r="C1179" s="20"/>
    </row>
    <row r="1180" s="2" customFormat="1" hidden="1" spans="1:3">
      <c r="A1180" s="28">
        <v>2200125</v>
      </c>
      <c r="B1180" s="19" t="s">
        <v>906</v>
      </c>
      <c r="C1180" s="20"/>
    </row>
    <row r="1181" s="2" customFormat="1" hidden="1" spans="1:3">
      <c r="A1181" s="28">
        <v>2200126</v>
      </c>
      <c r="B1181" s="19" t="s">
        <v>907</v>
      </c>
      <c r="C1181" s="20"/>
    </row>
    <row r="1182" s="2" customFormat="1" hidden="1" spans="1:3">
      <c r="A1182" s="28">
        <v>2200127</v>
      </c>
      <c r="B1182" s="19" t="s">
        <v>908</v>
      </c>
      <c r="C1182" s="20"/>
    </row>
    <row r="1183" s="2" customFormat="1" hidden="1" spans="1:3">
      <c r="A1183" s="28">
        <v>2200128</v>
      </c>
      <c r="B1183" s="19" t="s">
        <v>909</v>
      </c>
      <c r="C1183" s="20"/>
    </row>
    <row r="1184" s="2" customFormat="1" hidden="1" spans="1:3">
      <c r="A1184" s="28">
        <v>2200129</v>
      </c>
      <c r="B1184" s="19" t="s">
        <v>910</v>
      </c>
      <c r="C1184" s="20"/>
    </row>
    <row r="1185" s="2" customFormat="1" hidden="1" spans="1:3">
      <c r="A1185" s="28">
        <v>2200150</v>
      </c>
      <c r="B1185" s="19" t="s">
        <v>17</v>
      </c>
      <c r="C1185" s="20"/>
    </row>
    <row r="1186" s="2" customFormat="1" hidden="1" spans="1:3">
      <c r="A1186" s="28">
        <v>2200199</v>
      </c>
      <c r="B1186" s="19" t="s">
        <v>911</v>
      </c>
      <c r="C1186" s="20"/>
    </row>
    <row r="1187" s="2" customFormat="1" hidden="1" spans="1:3">
      <c r="A1187" s="28">
        <v>22005</v>
      </c>
      <c r="B1187" s="17" t="s">
        <v>912</v>
      </c>
      <c r="C1187" s="18">
        <f>SUM(C1188:C1201)</f>
        <v>0</v>
      </c>
    </row>
    <row r="1188" s="2" customFormat="1" hidden="1" spans="1:3">
      <c r="A1188" s="28">
        <v>2200501</v>
      </c>
      <c r="B1188" s="19" t="s">
        <v>8</v>
      </c>
      <c r="C1188" s="20"/>
    </row>
    <row r="1189" s="2" customFormat="1" hidden="1" spans="1:3">
      <c r="A1189" s="28">
        <v>2200502</v>
      </c>
      <c r="B1189" s="19" t="s">
        <v>9</v>
      </c>
      <c r="C1189" s="20"/>
    </row>
    <row r="1190" s="2" customFormat="1" hidden="1" spans="1:3">
      <c r="A1190" s="28">
        <v>2200503</v>
      </c>
      <c r="B1190" s="19" t="s">
        <v>10</v>
      </c>
      <c r="C1190" s="20"/>
    </row>
    <row r="1191" s="2" customFormat="1" hidden="1" spans="1:3">
      <c r="A1191" s="28">
        <v>2200504</v>
      </c>
      <c r="B1191" s="19" t="s">
        <v>913</v>
      </c>
      <c r="C1191" s="20"/>
    </row>
    <row r="1192" s="2" customFormat="1" hidden="1" spans="1:3">
      <c r="A1192" s="28">
        <v>2200506</v>
      </c>
      <c r="B1192" s="19" t="s">
        <v>914</v>
      </c>
      <c r="C1192" s="20"/>
    </row>
    <row r="1193" s="2" customFormat="1" hidden="1" spans="1:3">
      <c r="A1193" s="28">
        <v>2200507</v>
      </c>
      <c r="B1193" s="19" t="s">
        <v>915</v>
      </c>
      <c r="C1193" s="20"/>
    </row>
    <row r="1194" s="2" customFormat="1" hidden="1" spans="1:3">
      <c r="A1194" s="28">
        <v>2200508</v>
      </c>
      <c r="B1194" s="19" t="s">
        <v>916</v>
      </c>
      <c r="C1194" s="20"/>
    </row>
    <row r="1195" s="2" customFormat="1" hidden="1" spans="1:3">
      <c r="A1195" s="28">
        <v>2200509</v>
      </c>
      <c r="B1195" s="19" t="s">
        <v>917</v>
      </c>
      <c r="C1195" s="20"/>
    </row>
    <row r="1196" s="2" customFormat="1" hidden="1" spans="1:3">
      <c r="A1196" s="28">
        <v>2200510</v>
      </c>
      <c r="B1196" s="19" t="s">
        <v>918</v>
      </c>
      <c r="C1196" s="20"/>
    </row>
    <row r="1197" s="2" customFormat="1" hidden="1" spans="1:3">
      <c r="A1197" s="28">
        <v>2200511</v>
      </c>
      <c r="B1197" s="19" t="s">
        <v>919</v>
      </c>
      <c r="C1197" s="20"/>
    </row>
    <row r="1198" s="2" customFormat="1" hidden="1" spans="1:3">
      <c r="A1198" s="28">
        <v>2200512</v>
      </c>
      <c r="B1198" s="19" t="s">
        <v>920</v>
      </c>
      <c r="C1198" s="20"/>
    </row>
    <row r="1199" s="2" customFormat="1" hidden="1" spans="1:3">
      <c r="A1199" s="28">
        <v>2200513</v>
      </c>
      <c r="B1199" s="19" t="s">
        <v>921</v>
      </c>
      <c r="C1199" s="20"/>
    </row>
    <row r="1200" s="2" customFormat="1" hidden="1" spans="1:3">
      <c r="A1200" s="28">
        <v>2200514</v>
      </c>
      <c r="B1200" s="19" t="s">
        <v>922</v>
      </c>
      <c r="C1200" s="20"/>
    </row>
    <row r="1201" s="2" customFormat="1" hidden="1" spans="1:3">
      <c r="A1201" s="28">
        <v>2200599</v>
      </c>
      <c r="B1201" s="19" t="s">
        <v>923</v>
      </c>
      <c r="C1201" s="20"/>
    </row>
    <row r="1202" s="2" customFormat="1" hidden="1" spans="1:3">
      <c r="A1202" s="28">
        <v>22099</v>
      </c>
      <c r="B1202" s="17" t="s">
        <v>924</v>
      </c>
      <c r="C1202" s="18">
        <f>C1203</f>
        <v>0</v>
      </c>
    </row>
    <row r="1203" s="2" customFormat="1" hidden="1" spans="1:3">
      <c r="A1203" s="28">
        <v>2209901</v>
      </c>
      <c r="B1203" s="19" t="s">
        <v>925</v>
      </c>
      <c r="C1203" s="20"/>
    </row>
    <row r="1204" s="2" customFormat="1" hidden="1" spans="1:3">
      <c r="A1204" s="28">
        <v>221</v>
      </c>
      <c r="B1204" s="17" t="s">
        <v>926</v>
      </c>
      <c r="C1204" s="18">
        <f>SUM(C1205,C1216,C1220)</f>
        <v>0</v>
      </c>
    </row>
    <row r="1205" s="2" customFormat="1" hidden="1" spans="1:3">
      <c r="A1205" s="28">
        <v>22101</v>
      </c>
      <c r="B1205" s="17" t="s">
        <v>927</v>
      </c>
      <c r="C1205" s="18">
        <f>SUM(C1206:C1215)</f>
        <v>0</v>
      </c>
    </row>
    <row r="1206" s="2" customFormat="1" hidden="1" spans="1:3">
      <c r="A1206" s="28">
        <v>2210101</v>
      </c>
      <c r="B1206" s="19" t="s">
        <v>928</v>
      </c>
      <c r="C1206" s="20"/>
    </row>
    <row r="1207" s="2" customFormat="1" hidden="1" spans="1:3">
      <c r="A1207" s="28">
        <v>2210102</v>
      </c>
      <c r="B1207" s="19" t="s">
        <v>929</v>
      </c>
      <c r="C1207" s="20"/>
    </row>
    <row r="1208" s="2" customFormat="1" hidden="1" spans="1:3">
      <c r="A1208" s="28">
        <v>2210103</v>
      </c>
      <c r="B1208" s="19" t="s">
        <v>930</v>
      </c>
      <c r="C1208" s="20"/>
    </row>
    <row r="1209" s="2" customFormat="1" hidden="1" spans="1:3">
      <c r="A1209" s="28">
        <v>2210104</v>
      </c>
      <c r="B1209" s="19" t="s">
        <v>931</v>
      </c>
      <c r="C1209" s="20"/>
    </row>
    <row r="1210" s="2" customFormat="1" hidden="1" spans="1:3">
      <c r="A1210" s="28">
        <v>2210105</v>
      </c>
      <c r="B1210" s="19" t="s">
        <v>932</v>
      </c>
      <c r="C1210" s="20"/>
    </row>
    <row r="1211" s="2" customFormat="1" hidden="1" spans="1:3">
      <c r="A1211" s="28">
        <v>2210106</v>
      </c>
      <c r="B1211" s="19" t="s">
        <v>933</v>
      </c>
      <c r="C1211" s="20"/>
    </row>
    <row r="1212" s="2" customFormat="1" hidden="1" spans="1:3">
      <c r="A1212" s="28">
        <v>2210107</v>
      </c>
      <c r="B1212" s="19" t="s">
        <v>934</v>
      </c>
      <c r="C1212" s="20"/>
    </row>
    <row r="1213" s="2" customFormat="1" hidden="1" spans="1:3">
      <c r="A1213" s="28">
        <v>2210108</v>
      </c>
      <c r="B1213" s="19" t="s">
        <v>935</v>
      </c>
      <c r="C1213" s="20"/>
    </row>
    <row r="1214" s="2" customFormat="1" hidden="1" spans="1:3">
      <c r="A1214" s="28">
        <v>2210109</v>
      </c>
      <c r="B1214" s="19" t="s">
        <v>936</v>
      </c>
      <c r="C1214" s="20"/>
    </row>
    <row r="1215" s="2" customFormat="1" hidden="1" spans="1:3">
      <c r="A1215" s="28">
        <v>2210199</v>
      </c>
      <c r="B1215" s="19" t="s">
        <v>937</v>
      </c>
      <c r="C1215" s="20"/>
    </row>
    <row r="1216" s="2" customFormat="1" hidden="1" spans="1:3">
      <c r="A1216" s="28">
        <v>22102</v>
      </c>
      <c r="B1216" s="17" t="s">
        <v>938</v>
      </c>
      <c r="C1216" s="18">
        <f>SUM(C1217:C1219)</f>
        <v>0</v>
      </c>
    </row>
    <row r="1217" s="2" customFormat="1" hidden="1" spans="1:3">
      <c r="A1217" s="28">
        <v>2210201</v>
      </c>
      <c r="B1217" s="19" t="s">
        <v>939</v>
      </c>
      <c r="C1217" s="20"/>
    </row>
    <row r="1218" s="2" customFormat="1" hidden="1" spans="1:3">
      <c r="A1218" s="28">
        <v>2210202</v>
      </c>
      <c r="B1218" s="19" t="s">
        <v>940</v>
      </c>
      <c r="C1218" s="20"/>
    </row>
    <row r="1219" s="2" customFormat="1" hidden="1" spans="1:3">
      <c r="A1219" s="28">
        <v>2210203</v>
      </c>
      <c r="B1219" s="19" t="s">
        <v>941</v>
      </c>
      <c r="C1219" s="20"/>
    </row>
    <row r="1220" s="2" customFormat="1" hidden="1" spans="1:3">
      <c r="A1220" s="28">
        <v>22103</v>
      </c>
      <c r="B1220" s="17" t="s">
        <v>942</v>
      </c>
      <c r="C1220" s="18">
        <f>SUM(C1221:C1223)</f>
        <v>0</v>
      </c>
    </row>
    <row r="1221" s="2" customFormat="1" hidden="1" spans="1:3">
      <c r="A1221" s="28">
        <v>2210301</v>
      </c>
      <c r="B1221" s="19" t="s">
        <v>943</v>
      </c>
      <c r="C1221" s="20"/>
    </row>
    <row r="1222" s="2" customFormat="1" hidden="1" spans="1:3">
      <c r="A1222" s="28">
        <v>2210302</v>
      </c>
      <c r="B1222" s="19" t="s">
        <v>944</v>
      </c>
      <c r="C1222" s="20"/>
    </row>
    <row r="1223" s="2" customFormat="1" hidden="1" spans="1:3">
      <c r="A1223" s="28">
        <v>2210399</v>
      </c>
      <c r="B1223" s="19" t="s">
        <v>945</v>
      </c>
      <c r="C1223" s="20"/>
    </row>
    <row r="1224" s="2" customFormat="1" hidden="1" spans="1:3">
      <c r="A1224" s="28">
        <v>222</v>
      </c>
      <c r="B1224" s="17" t="s">
        <v>946</v>
      </c>
      <c r="C1224" s="18">
        <f>SUM(C1225,C1240,C1254,C1259,C1265)</f>
        <v>0</v>
      </c>
    </row>
    <row r="1225" s="2" customFormat="1" hidden="1" spans="1:3">
      <c r="A1225" s="28">
        <v>22201</v>
      </c>
      <c r="B1225" s="17" t="s">
        <v>947</v>
      </c>
      <c r="C1225" s="18">
        <f>SUM(C1226:C1239)</f>
        <v>0</v>
      </c>
    </row>
    <row r="1226" s="2" customFormat="1" hidden="1" spans="1:3">
      <c r="A1226" s="28">
        <v>2220101</v>
      </c>
      <c r="B1226" s="19" t="s">
        <v>8</v>
      </c>
      <c r="C1226" s="20"/>
    </row>
    <row r="1227" s="2" customFormat="1" hidden="1" spans="1:3">
      <c r="A1227" s="28">
        <v>2220102</v>
      </c>
      <c r="B1227" s="19" t="s">
        <v>9</v>
      </c>
      <c r="C1227" s="20"/>
    </row>
    <row r="1228" s="2" customFormat="1" hidden="1" spans="1:3">
      <c r="A1228" s="28">
        <v>2220103</v>
      </c>
      <c r="B1228" s="19" t="s">
        <v>10</v>
      </c>
      <c r="C1228" s="20"/>
    </row>
    <row r="1229" s="2" customFormat="1" hidden="1" spans="1:3">
      <c r="A1229" s="28">
        <v>2220104</v>
      </c>
      <c r="B1229" s="19" t="s">
        <v>948</v>
      </c>
      <c r="C1229" s="20"/>
    </row>
    <row r="1230" s="2" customFormat="1" hidden="1" spans="1:3">
      <c r="A1230" s="28">
        <v>2220105</v>
      </c>
      <c r="B1230" s="19" t="s">
        <v>949</v>
      </c>
      <c r="C1230" s="20"/>
    </row>
    <row r="1231" s="2" customFormat="1" hidden="1" spans="1:3">
      <c r="A1231" s="28">
        <v>2220106</v>
      </c>
      <c r="B1231" s="19" t="s">
        <v>950</v>
      </c>
      <c r="C1231" s="20"/>
    </row>
    <row r="1232" s="2" customFormat="1" hidden="1" spans="1:3">
      <c r="A1232" s="28">
        <v>2220107</v>
      </c>
      <c r="B1232" s="19" t="s">
        <v>951</v>
      </c>
      <c r="C1232" s="20"/>
    </row>
    <row r="1233" s="2" customFormat="1" hidden="1" spans="1:3">
      <c r="A1233" s="28">
        <v>2220112</v>
      </c>
      <c r="B1233" s="19" t="s">
        <v>952</v>
      </c>
      <c r="C1233" s="20"/>
    </row>
    <row r="1234" s="2" customFormat="1" hidden="1" spans="1:3">
      <c r="A1234" s="28">
        <v>2220113</v>
      </c>
      <c r="B1234" s="19" t="s">
        <v>953</v>
      </c>
      <c r="C1234" s="20"/>
    </row>
    <row r="1235" s="2" customFormat="1" hidden="1" spans="1:3">
      <c r="A1235" s="28">
        <v>2220114</v>
      </c>
      <c r="B1235" s="19" t="s">
        <v>954</v>
      </c>
      <c r="C1235" s="20"/>
    </row>
    <row r="1236" s="2" customFormat="1" hidden="1" spans="1:3">
      <c r="A1236" s="28">
        <v>2220115</v>
      </c>
      <c r="B1236" s="19" t="s">
        <v>955</v>
      </c>
      <c r="C1236" s="20"/>
    </row>
    <row r="1237" s="2" customFormat="1" hidden="1" spans="1:3">
      <c r="A1237" s="28">
        <v>2220118</v>
      </c>
      <c r="B1237" s="19" t="s">
        <v>956</v>
      </c>
      <c r="C1237" s="20"/>
    </row>
    <row r="1238" s="2" customFormat="1" hidden="1" spans="1:3">
      <c r="A1238" s="28">
        <v>2220150</v>
      </c>
      <c r="B1238" s="19" t="s">
        <v>17</v>
      </c>
      <c r="C1238" s="20"/>
    </row>
    <row r="1239" s="2" customFormat="1" hidden="1" spans="1:3">
      <c r="A1239" s="28">
        <v>2220199</v>
      </c>
      <c r="B1239" s="19" t="s">
        <v>957</v>
      </c>
      <c r="C1239" s="20"/>
    </row>
    <row r="1240" s="2" customFormat="1" hidden="1" spans="1:3">
      <c r="A1240" s="28">
        <v>22202</v>
      </c>
      <c r="B1240" s="17" t="s">
        <v>958</v>
      </c>
      <c r="C1240" s="18">
        <f>SUM(C1241:C1253)</f>
        <v>0</v>
      </c>
    </row>
    <row r="1241" s="2" customFormat="1" hidden="1" spans="1:3">
      <c r="A1241" s="28">
        <v>2220201</v>
      </c>
      <c r="B1241" s="19" t="s">
        <v>8</v>
      </c>
      <c r="C1241" s="20"/>
    </row>
    <row r="1242" s="2" customFormat="1" hidden="1" spans="1:3">
      <c r="A1242" s="28">
        <v>2220202</v>
      </c>
      <c r="B1242" s="19" t="s">
        <v>9</v>
      </c>
      <c r="C1242" s="20"/>
    </row>
    <row r="1243" s="2" customFormat="1" hidden="1" spans="1:3">
      <c r="A1243" s="28">
        <v>2220203</v>
      </c>
      <c r="B1243" s="19" t="s">
        <v>10</v>
      </c>
      <c r="C1243" s="20"/>
    </row>
    <row r="1244" s="2" customFormat="1" hidden="1" spans="1:3">
      <c r="A1244" s="28">
        <v>2220204</v>
      </c>
      <c r="B1244" s="19" t="s">
        <v>959</v>
      </c>
      <c r="C1244" s="20"/>
    </row>
    <row r="1245" s="2" customFormat="1" hidden="1" spans="1:3">
      <c r="A1245" s="28">
        <v>2220205</v>
      </c>
      <c r="B1245" s="19" t="s">
        <v>960</v>
      </c>
      <c r="C1245" s="20"/>
    </row>
    <row r="1246" s="2" customFormat="1" hidden="1" spans="1:3">
      <c r="A1246" s="28">
        <v>2220206</v>
      </c>
      <c r="B1246" s="19" t="s">
        <v>961</v>
      </c>
      <c r="C1246" s="20"/>
    </row>
    <row r="1247" s="2" customFormat="1" hidden="1" spans="1:3">
      <c r="A1247" s="28">
        <v>2220207</v>
      </c>
      <c r="B1247" s="19" t="s">
        <v>962</v>
      </c>
      <c r="C1247" s="20"/>
    </row>
    <row r="1248" s="2" customFormat="1" hidden="1" spans="1:3">
      <c r="A1248" s="28">
        <v>2220209</v>
      </c>
      <c r="B1248" s="19" t="s">
        <v>963</v>
      </c>
      <c r="C1248" s="20"/>
    </row>
    <row r="1249" s="2" customFormat="1" hidden="1" spans="1:3">
      <c r="A1249" s="28">
        <v>2220210</v>
      </c>
      <c r="B1249" s="19" t="s">
        <v>964</v>
      </c>
      <c r="C1249" s="20"/>
    </row>
    <row r="1250" s="2" customFormat="1" hidden="1" spans="1:3">
      <c r="A1250" s="28">
        <v>2220211</v>
      </c>
      <c r="B1250" s="19" t="s">
        <v>965</v>
      </c>
      <c r="C1250" s="20"/>
    </row>
    <row r="1251" s="2" customFormat="1" hidden="1" spans="1:3">
      <c r="A1251" s="28">
        <v>2220212</v>
      </c>
      <c r="B1251" s="19" t="s">
        <v>966</v>
      </c>
      <c r="C1251" s="20"/>
    </row>
    <row r="1252" s="2" customFormat="1" hidden="1" spans="1:3">
      <c r="A1252" s="28">
        <v>2220250</v>
      </c>
      <c r="B1252" s="19" t="s">
        <v>17</v>
      </c>
      <c r="C1252" s="20"/>
    </row>
    <row r="1253" s="2" customFormat="1" hidden="1" spans="1:3">
      <c r="A1253" s="28">
        <v>2220299</v>
      </c>
      <c r="B1253" s="19" t="s">
        <v>967</v>
      </c>
      <c r="C1253" s="20"/>
    </row>
    <row r="1254" s="2" customFormat="1" hidden="1" spans="1:3">
      <c r="A1254" s="28">
        <v>22203</v>
      </c>
      <c r="B1254" s="17" t="s">
        <v>968</v>
      </c>
      <c r="C1254" s="18">
        <f>SUM(C1255:C1258)</f>
        <v>0</v>
      </c>
    </row>
    <row r="1255" s="2" customFormat="1" hidden="1" spans="1:3">
      <c r="A1255" s="28">
        <v>2220301</v>
      </c>
      <c r="B1255" s="19" t="s">
        <v>969</v>
      </c>
      <c r="C1255" s="20"/>
    </row>
    <row r="1256" s="2" customFormat="1" hidden="1" spans="1:3">
      <c r="A1256" s="28">
        <v>2220303</v>
      </c>
      <c r="B1256" s="19" t="s">
        <v>970</v>
      </c>
      <c r="C1256" s="20"/>
    </row>
    <row r="1257" s="2" customFormat="1" hidden="1" spans="1:3">
      <c r="A1257" s="28">
        <v>2220304</v>
      </c>
      <c r="B1257" s="19" t="s">
        <v>971</v>
      </c>
      <c r="C1257" s="20"/>
    </row>
    <row r="1258" s="2" customFormat="1" hidden="1" spans="1:3">
      <c r="A1258" s="28">
        <v>2220399</v>
      </c>
      <c r="B1258" s="19" t="s">
        <v>972</v>
      </c>
      <c r="C1258" s="20"/>
    </row>
    <row r="1259" s="2" customFormat="1" hidden="1" spans="1:3">
      <c r="A1259" s="28">
        <v>22204</v>
      </c>
      <c r="B1259" s="17" t="s">
        <v>973</v>
      </c>
      <c r="C1259" s="18">
        <f>SUM(C1260:C1264)</f>
        <v>0</v>
      </c>
    </row>
    <row r="1260" s="2" customFormat="1" hidden="1" spans="1:3">
      <c r="A1260" s="28">
        <v>2220401</v>
      </c>
      <c r="B1260" s="19" t="s">
        <v>974</v>
      </c>
      <c r="C1260" s="20"/>
    </row>
    <row r="1261" s="2" customFormat="1" hidden="1" spans="1:3">
      <c r="A1261" s="28">
        <v>2220402</v>
      </c>
      <c r="B1261" s="19" t="s">
        <v>975</v>
      </c>
      <c r="C1261" s="20"/>
    </row>
    <row r="1262" s="2" customFormat="1" hidden="1" spans="1:3">
      <c r="A1262" s="28">
        <v>2220403</v>
      </c>
      <c r="B1262" s="19" t="s">
        <v>976</v>
      </c>
      <c r="C1262" s="20"/>
    </row>
    <row r="1263" s="2" customFormat="1" hidden="1" spans="1:3">
      <c r="A1263" s="28">
        <v>2220404</v>
      </c>
      <c r="B1263" s="19" t="s">
        <v>977</v>
      </c>
      <c r="C1263" s="20"/>
    </row>
    <row r="1264" s="2" customFormat="1" hidden="1" spans="1:3">
      <c r="A1264" s="28">
        <v>2220499</v>
      </c>
      <c r="B1264" s="19" t="s">
        <v>978</v>
      </c>
      <c r="C1264" s="20"/>
    </row>
    <row r="1265" s="2" customFormat="1" hidden="1" spans="1:3">
      <c r="A1265" s="28">
        <v>22205</v>
      </c>
      <c r="B1265" s="17" t="s">
        <v>979</v>
      </c>
      <c r="C1265" s="18">
        <f>SUM(C1266:C1276)</f>
        <v>0</v>
      </c>
    </row>
    <row r="1266" s="2" customFormat="1" hidden="1" spans="1:3">
      <c r="A1266" s="28">
        <v>2220501</v>
      </c>
      <c r="B1266" s="19" t="s">
        <v>980</v>
      </c>
      <c r="C1266" s="20"/>
    </row>
    <row r="1267" s="2" customFormat="1" hidden="1" spans="1:3">
      <c r="A1267" s="28">
        <v>2220502</v>
      </c>
      <c r="B1267" s="19" t="s">
        <v>981</v>
      </c>
      <c r="C1267" s="20"/>
    </row>
    <row r="1268" s="2" customFormat="1" hidden="1" spans="1:3">
      <c r="A1268" s="28">
        <v>2220503</v>
      </c>
      <c r="B1268" s="19" t="s">
        <v>982</v>
      </c>
      <c r="C1268" s="20"/>
    </row>
    <row r="1269" s="2" customFormat="1" hidden="1" spans="1:3">
      <c r="A1269" s="28">
        <v>2220504</v>
      </c>
      <c r="B1269" s="19" t="s">
        <v>983</v>
      </c>
      <c r="C1269" s="20"/>
    </row>
    <row r="1270" s="2" customFormat="1" hidden="1" spans="1:3">
      <c r="A1270" s="28">
        <v>2220505</v>
      </c>
      <c r="B1270" s="19" t="s">
        <v>984</v>
      </c>
      <c r="C1270" s="20"/>
    </row>
    <row r="1271" s="2" customFormat="1" hidden="1" spans="1:3">
      <c r="A1271" s="28">
        <v>2220506</v>
      </c>
      <c r="B1271" s="19" t="s">
        <v>985</v>
      </c>
      <c r="C1271" s="20"/>
    </row>
    <row r="1272" s="2" customFormat="1" hidden="1" spans="1:3">
      <c r="A1272" s="28">
        <v>2220507</v>
      </c>
      <c r="B1272" s="19" t="s">
        <v>986</v>
      </c>
      <c r="C1272" s="20"/>
    </row>
    <row r="1273" s="2" customFormat="1" hidden="1" spans="1:3">
      <c r="A1273" s="28">
        <v>2220508</v>
      </c>
      <c r="B1273" s="19" t="s">
        <v>987</v>
      </c>
      <c r="C1273" s="20"/>
    </row>
    <row r="1274" s="2" customFormat="1" hidden="1" spans="1:3">
      <c r="A1274" s="28">
        <v>2220509</v>
      </c>
      <c r="B1274" s="19" t="s">
        <v>988</v>
      </c>
      <c r="C1274" s="20"/>
    </row>
    <row r="1275" s="2" customFormat="1" hidden="1" spans="1:3">
      <c r="A1275" s="28">
        <v>2220510</v>
      </c>
      <c r="B1275" s="19" t="s">
        <v>989</v>
      </c>
      <c r="C1275" s="20"/>
    </row>
    <row r="1276" s="2" customFormat="1" hidden="1" spans="1:3">
      <c r="A1276" s="28">
        <v>2220599</v>
      </c>
      <c r="B1276" s="19" t="s">
        <v>990</v>
      </c>
      <c r="C1276" s="20"/>
    </row>
    <row r="1277" s="2" customFormat="1" hidden="1" spans="1:3">
      <c r="A1277" s="28">
        <v>224</v>
      </c>
      <c r="B1277" s="17" t="s">
        <v>991</v>
      </c>
      <c r="C1277" s="18">
        <f>C1278+C1290+C1296+C1302+C1310+C1323+C1327+C1333</f>
        <v>0</v>
      </c>
    </row>
    <row r="1278" s="2" customFormat="1" hidden="1" spans="1:3">
      <c r="A1278" s="28">
        <v>22401</v>
      </c>
      <c r="B1278" s="17" t="s">
        <v>992</v>
      </c>
      <c r="C1278" s="18">
        <f>SUM(C1279:C1289)</f>
        <v>0</v>
      </c>
    </row>
    <row r="1279" s="2" customFormat="1" hidden="1" spans="1:3">
      <c r="A1279" s="28">
        <v>2240101</v>
      </c>
      <c r="B1279" s="19" t="s">
        <v>8</v>
      </c>
      <c r="C1279" s="20"/>
    </row>
    <row r="1280" s="2" customFormat="1" hidden="1" spans="1:3">
      <c r="A1280" s="28">
        <v>2240102</v>
      </c>
      <c r="B1280" s="19" t="s">
        <v>9</v>
      </c>
      <c r="C1280" s="20"/>
    </row>
    <row r="1281" s="2" customFormat="1" hidden="1" spans="1:3">
      <c r="A1281" s="28">
        <v>2240103</v>
      </c>
      <c r="B1281" s="19" t="s">
        <v>10</v>
      </c>
      <c r="C1281" s="20"/>
    </row>
    <row r="1282" s="2" customFormat="1" hidden="1" spans="1:3">
      <c r="A1282" s="28">
        <v>2240104</v>
      </c>
      <c r="B1282" s="19" t="s">
        <v>993</v>
      </c>
      <c r="C1282" s="20"/>
    </row>
    <row r="1283" s="2" customFormat="1" hidden="1" spans="1:3">
      <c r="A1283" s="28">
        <v>2240105</v>
      </c>
      <c r="B1283" s="19" t="s">
        <v>994</v>
      </c>
      <c r="C1283" s="20"/>
    </row>
    <row r="1284" s="2" customFormat="1" hidden="1" spans="1:3">
      <c r="A1284" s="28">
        <v>2240106</v>
      </c>
      <c r="B1284" s="19" t="s">
        <v>995</v>
      </c>
      <c r="C1284" s="20"/>
    </row>
    <row r="1285" s="2" customFormat="1" hidden="1" spans="1:3">
      <c r="A1285" s="28">
        <v>2240107</v>
      </c>
      <c r="B1285" s="19" t="s">
        <v>996</v>
      </c>
      <c r="C1285" s="20"/>
    </row>
    <row r="1286" s="2" customFormat="1" hidden="1" spans="1:3">
      <c r="A1286" s="28">
        <v>2240108</v>
      </c>
      <c r="B1286" s="19" t="s">
        <v>997</v>
      </c>
      <c r="C1286" s="20"/>
    </row>
    <row r="1287" s="2" customFormat="1" hidden="1" spans="1:3">
      <c r="A1287" s="28">
        <v>2240109</v>
      </c>
      <c r="B1287" s="19" t="s">
        <v>998</v>
      </c>
      <c r="C1287" s="20"/>
    </row>
    <row r="1288" s="2" customFormat="1" hidden="1" spans="1:3">
      <c r="A1288" s="28">
        <v>2240150</v>
      </c>
      <c r="B1288" s="19" t="s">
        <v>17</v>
      </c>
      <c r="C1288" s="20"/>
    </row>
    <row r="1289" s="2" customFormat="1" hidden="1" spans="1:3">
      <c r="A1289" s="28">
        <v>2240199</v>
      </c>
      <c r="B1289" s="19" t="s">
        <v>999</v>
      </c>
      <c r="C1289" s="20"/>
    </row>
    <row r="1290" s="2" customFormat="1" hidden="1" spans="1:3">
      <c r="A1290" s="28">
        <v>22402</v>
      </c>
      <c r="B1290" s="17" t="s">
        <v>1000</v>
      </c>
      <c r="C1290" s="18">
        <f>SUM(C1291:C1295)</f>
        <v>0</v>
      </c>
    </row>
    <row r="1291" s="2" customFormat="1" hidden="1" spans="1:3">
      <c r="A1291" s="28">
        <v>2240201</v>
      </c>
      <c r="B1291" s="19" t="s">
        <v>8</v>
      </c>
      <c r="C1291" s="20"/>
    </row>
    <row r="1292" s="2" customFormat="1" hidden="1" spans="1:3">
      <c r="A1292" s="28">
        <v>2240202</v>
      </c>
      <c r="B1292" s="19" t="s">
        <v>9</v>
      </c>
      <c r="C1292" s="20"/>
    </row>
    <row r="1293" s="2" customFormat="1" hidden="1" spans="1:3">
      <c r="A1293" s="28">
        <v>2240203</v>
      </c>
      <c r="B1293" s="19" t="s">
        <v>10</v>
      </c>
      <c r="C1293" s="20"/>
    </row>
    <row r="1294" s="2" customFormat="1" hidden="1" spans="1:3">
      <c r="A1294" s="28">
        <v>2240204</v>
      </c>
      <c r="B1294" s="19" t="s">
        <v>1001</v>
      </c>
      <c r="C1294" s="20"/>
    </row>
    <row r="1295" s="2" customFormat="1" hidden="1" spans="1:3">
      <c r="A1295" s="28">
        <v>2240299</v>
      </c>
      <c r="B1295" s="19" t="s">
        <v>1002</v>
      </c>
      <c r="C1295" s="20"/>
    </row>
    <row r="1296" s="2" customFormat="1" hidden="1" spans="1:3">
      <c r="A1296" s="28">
        <v>22403</v>
      </c>
      <c r="B1296" s="17" t="s">
        <v>1003</v>
      </c>
      <c r="C1296" s="18">
        <f>SUM(C1297:C1301)</f>
        <v>0</v>
      </c>
    </row>
    <row r="1297" s="2" customFormat="1" hidden="1" spans="1:3">
      <c r="A1297" s="28">
        <v>2240301</v>
      </c>
      <c r="B1297" s="19" t="s">
        <v>8</v>
      </c>
      <c r="C1297" s="20"/>
    </row>
    <row r="1298" s="2" customFormat="1" hidden="1" spans="1:3">
      <c r="A1298" s="28">
        <v>2240302</v>
      </c>
      <c r="B1298" s="19" t="s">
        <v>9</v>
      </c>
      <c r="C1298" s="20"/>
    </row>
    <row r="1299" s="2" customFormat="1" hidden="1" spans="1:3">
      <c r="A1299" s="28">
        <v>2240303</v>
      </c>
      <c r="B1299" s="19" t="s">
        <v>10</v>
      </c>
      <c r="C1299" s="20"/>
    </row>
    <row r="1300" s="2" customFormat="1" hidden="1" spans="1:3">
      <c r="A1300" s="28">
        <v>2240304</v>
      </c>
      <c r="B1300" s="19" t="s">
        <v>1004</v>
      </c>
      <c r="C1300" s="20"/>
    </row>
    <row r="1301" s="2" customFormat="1" hidden="1" spans="1:3">
      <c r="A1301" s="28">
        <v>2240399</v>
      </c>
      <c r="B1301" s="19" t="s">
        <v>1005</v>
      </c>
      <c r="C1301" s="20"/>
    </row>
    <row r="1302" s="2" customFormat="1" hidden="1" spans="1:3">
      <c r="A1302" s="28">
        <v>22404</v>
      </c>
      <c r="B1302" s="17" t="s">
        <v>1006</v>
      </c>
      <c r="C1302" s="18">
        <f>SUM(C1303:C1309)</f>
        <v>0</v>
      </c>
    </row>
    <row r="1303" s="2" customFormat="1" hidden="1" spans="1:3">
      <c r="A1303" s="28">
        <v>2240401</v>
      </c>
      <c r="B1303" s="19" t="s">
        <v>8</v>
      </c>
      <c r="C1303" s="20"/>
    </row>
    <row r="1304" s="2" customFormat="1" hidden="1" spans="1:3">
      <c r="A1304" s="28">
        <v>2240402</v>
      </c>
      <c r="B1304" s="19" t="s">
        <v>9</v>
      </c>
      <c r="C1304" s="20"/>
    </row>
    <row r="1305" s="2" customFormat="1" hidden="1" spans="1:3">
      <c r="A1305" s="28">
        <v>2240403</v>
      </c>
      <c r="B1305" s="19" t="s">
        <v>10</v>
      </c>
      <c r="C1305" s="20"/>
    </row>
    <row r="1306" s="2" customFormat="1" hidden="1" spans="1:3">
      <c r="A1306" s="28">
        <v>2240404</v>
      </c>
      <c r="B1306" s="19" t="s">
        <v>1007</v>
      </c>
      <c r="C1306" s="20"/>
    </row>
    <row r="1307" s="2" customFormat="1" hidden="1" spans="1:3">
      <c r="A1307" s="28">
        <v>2240405</v>
      </c>
      <c r="B1307" s="19" t="s">
        <v>1008</v>
      </c>
      <c r="C1307" s="20"/>
    </row>
    <row r="1308" s="2" customFormat="1" hidden="1" spans="1:3">
      <c r="A1308" s="28">
        <v>2240450</v>
      </c>
      <c r="B1308" s="19" t="s">
        <v>17</v>
      </c>
      <c r="C1308" s="20"/>
    </row>
    <row r="1309" s="2" customFormat="1" hidden="1" spans="1:3">
      <c r="A1309" s="28">
        <v>2240499</v>
      </c>
      <c r="B1309" s="19" t="s">
        <v>1009</v>
      </c>
      <c r="C1309" s="20"/>
    </row>
    <row r="1310" s="2" customFormat="1" hidden="1" spans="1:3">
      <c r="A1310" s="28">
        <v>22405</v>
      </c>
      <c r="B1310" s="17" t="s">
        <v>1010</v>
      </c>
      <c r="C1310" s="18">
        <f>SUM(C1311:C1322)</f>
        <v>0</v>
      </c>
    </row>
    <row r="1311" s="2" customFormat="1" hidden="1" spans="1:3">
      <c r="A1311" s="28">
        <v>2240501</v>
      </c>
      <c r="B1311" s="19" t="s">
        <v>8</v>
      </c>
      <c r="C1311" s="20"/>
    </row>
    <row r="1312" s="2" customFormat="1" hidden="1" spans="1:3">
      <c r="A1312" s="28">
        <v>2240502</v>
      </c>
      <c r="B1312" s="19" t="s">
        <v>9</v>
      </c>
      <c r="C1312" s="20"/>
    </row>
    <row r="1313" s="2" customFormat="1" hidden="1" spans="1:3">
      <c r="A1313" s="28">
        <v>2240503</v>
      </c>
      <c r="B1313" s="19" t="s">
        <v>10</v>
      </c>
      <c r="C1313" s="20"/>
    </row>
    <row r="1314" s="2" customFormat="1" hidden="1" spans="1:3">
      <c r="A1314" s="28">
        <v>2240504</v>
      </c>
      <c r="B1314" s="19" t="s">
        <v>1011</v>
      </c>
      <c r="C1314" s="20"/>
    </row>
    <row r="1315" s="2" customFormat="1" hidden="1" spans="1:3">
      <c r="A1315" s="28">
        <v>2240505</v>
      </c>
      <c r="B1315" s="19" t="s">
        <v>1012</v>
      </c>
      <c r="C1315" s="20"/>
    </row>
    <row r="1316" s="2" customFormat="1" hidden="1" spans="1:3">
      <c r="A1316" s="28">
        <v>2240506</v>
      </c>
      <c r="B1316" s="19" t="s">
        <v>1013</v>
      </c>
      <c r="C1316" s="20"/>
    </row>
    <row r="1317" s="2" customFormat="1" hidden="1" spans="1:3">
      <c r="A1317" s="28">
        <v>2240507</v>
      </c>
      <c r="B1317" s="19" t="s">
        <v>1014</v>
      </c>
      <c r="C1317" s="20"/>
    </row>
    <row r="1318" s="2" customFormat="1" hidden="1" spans="1:3">
      <c r="A1318" s="28">
        <v>2240508</v>
      </c>
      <c r="B1318" s="19" t="s">
        <v>1015</v>
      </c>
      <c r="C1318" s="20"/>
    </row>
    <row r="1319" s="2" customFormat="1" hidden="1" spans="1:3">
      <c r="A1319" s="28">
        <v>2240509</v>
      </c>
      <c r="B1319" s="19" t="s">
        <v>1016</v>
      </c>
      <c r="C1319" s="20"/>
    </row>
    <row r="1320" s="2" customFormat="1" hidden="1" spans="1:3">
      <c r="A1320" s="28">
        <v>2240510</v>
      </c>
      <c r="B1320" s="19" t="s">
        <v>1017</v>
      </c>
      <c r="C1320" s="20"/>
    </row>
    <row r="1321" s="2" customFormat="1" hidden="1" spans="1:3">
      <c r="A1321" s="28">
        <v>2240550</v>
      </c>
      <c r="B1321" s="19" t="s">
        <v>1018</v>
      </c>
      <c r="C1321" s="20"/>
    </row>
    <row r="1322" s="2" customFormat="1" hidden="1" spans="1:3">
      <c r="A1322" s="28">
        <v>2240599</v>
      </c>
      <c r="B1322" s="19" t="s">
        <v>1019</v>
      </c>
      <c r="C1322" s="20"/>
    </row>
    <row r="1323" s="2" customFormat="1" hidden="1" spans="1:3">
      <c r="A1323" s="28">
        <v>22406</v>
      </c>
      <c r="B1323" s="17" t="s">
        <v>1020</v>
      </c>
      <c r="C1323" s="18">
        <f>SUM(C1324:C1326)</f>
        <v>0</v>
      </c>
    </row>
    <row r="1324" s="2" customFormat="1" hidden="1" spans="1:3">
      <c r="A1324" s="28">
        <v>2240601</v>
      </c>
      <c r="B1324" s="19" t="s">
        <v>1021</v>
      </c>
      <c r="C1324" s="20"/>
    </row>
    <row r="1325" s="2" customFormat="1" hidden="1" spans="1:3">
      <c r="A1325" s="28">
        <v>2240602</v>
      </c>
      <c r="B1325" s="19" t="s">
        <v>1022</v>
      </c>
      <c r="C1325" s="20"/>
    </row>
    <row r="1326" s="2" customFormat="1" hidden="1" spans="1:3">
      <c r="A1326" s="28">
        <v>2240699</v>
      </c>
      <c r="B1326" s="19" t="s">
        <v>1023</v>
      </c>
      <c r="C1326" s="20"/>
    </row>
    <row r="1327" s="2" customFormat="1" hidden="1" spans="1:3">
      <c r="A1327" s="28">
        <v>22407</v>
      </c>
      <c r="B1327" s="17" t="s">
        <v>1024</v>
      </c>
      <c r="C1327" s="18">
        <f>SUM(C1328:C1332)</f>
        <v>0</v>
      </c>
    </row>
    <row r="1328" s="2" customFormat="1" hidden="1" spans="1:3">
      <c r="A1328" s="28">
        <v>2240701</v>
      </c>
      <c r="B1328" s="19" t="s">
        <v>1025</v>
      </c>
      <c r="C1328" s="20"/>
    </row>
    <row r="1329" s="2" customFormat="1" hidden="1" spans="1:3">
      <c r="A1329" s="28">
        <v>2240702</v>
      </c>
      <c r="B1329" s="19" t="s">
        <v>1026</v>
      </c>
      <c r="C1329" s="20"/>
    </row>
    <row r="1330" s="2" customFormat="1" hidden="1" spans="1:3">
      <c r="A1330" s="28">
        <v>2240703</v>
      </c>
      <c r="B1330" s="19" t="s">
        <v>1027</v>
      </c>
      <c r="C1330" s="20"/>
    </row>
    <row r="1331" s="2" customFormat="1" hidden="1" spans="1:3">
      <c r="A1331" s="28">
        <v>2240704</v>
      </c>
      <c r="B1331" s="19" t="s">
        <v>1028</v>
      </c>
      <c r="C1331" s="20"/>
    </row>
    <row r="1332" s="2" customFormat="1" hidden="1" spans="1:3">
      <c r="A1332" s="28">
        <v>2240799</v>
      </c>
      <c r="B1332" s="19" t="s">
        <v>1029</v>
      </c>
      <c r="C1332" s="20"/>
    </row>
    <row r="1333" s="2" customFormat="1" hidden="1" spans="1:3">
      <c r="A1333" s="28">
        <v>22499</v>
      </c>
      <c r="B1333" s="17" t="s">
        <v>1030</v>
      </c>
      <c r="C1333" s="20"/>
    </row>
    <row r="1334" s="2" customFormat="1" hidden="1" spans="1:3">
      <c r="A1334" s="28">
        <v>229</v>
      </c>
      <c r="B1334" s="17" t="s">
        <v>1031</v>
      </c>
      <c r="C1334" s="18">
        <f>C1335</f>
        <v>0</v>
      </c>
    </row>
    <row r="1335" s="2" customFormat="1" hidden="1" spans="1:3">
      <c r="A1335" s="28">
        <v>22999</v>
      </c>
      <c r="B1335" s="17" t="s">
        <v>887</v>
      </c>
      <c r="C1335" s="18">
        <f>C1336</f>
        <v>0</v>
      </c>
    </row>
    <row r="1336" s="2" customFormat="1" hidden="1" spans="1:3">
      <c r="A1336" s="28">
        <v>2299901</v>
      </c>
      <c r="B1336" s="19" t="s">
        <v>172</v>
      </c>
      <c r="C1336" s="20"/>
    </row>
    <row r="1337" s="2" customFormat="1" hidden="1" spans="1:3">
      <c r="A1337" s="28">
        <v>232</v>
      </c>
      <c r="B1337" s="17" t="s">
        <v>1032</v>
      </c>
      <c r="C1337" s="18">
        <f>SUM(C1338:C1340)</f>
        <v>0</v>
      </c>
    </row>
    <row r="1338" s="2" customFormat="1" hidden="1" spans="1:3">
      <c r="A1338" s="28">
        <v>23201</v>
      </c>
      <c r="B1338" s="17" t="s">
        <v>1033</v>
      </c>
      <c r="C1338" s="20"/>
    </row>
    <row r="1339" s="2" customFormat="1" hidden="1" spans="1:3">
      <c r="A1339" s="28">
        <v>23202</v>
      </c>
      <c r="B1339" s="17" t="s">
        <v>1034</v>
      </c>
      <c r="C1339" s="20"/>
    </row>
    <row r="1340" s="2" customFormat="1" hidden="1" spans="1:3">
      <c r="A1340" s="28">
        <v>23203</v>
      </c>
      <c r="B1340" s="17" t="s">
        <v>1035</v>
      </c>
      <c r="C1340" s="18">
        <f>SUM(C1341:C1344)</f>
        <v>0</v>
      </c>
    </row>
    <row r="1341" s="2" customFormat="1" hidden="1" spans="1:3">
      <c r="A1341" s="28">
        <v>2320301</v>
      </c>
      <c r="B1341" s="19" t="s">
        <v>1036</v>
      </c>
      <c r="C1341" s="20"/>
    </row>
    <row r="1342" s="2" customFormat="1" hidden="1" spans="1:3">
      <c r="A1342" s="28">
        <v>2320302</v>
      </c>
      <c r="B1342" s="19" t="s">
        <v>1037</v>
      </c>
      <c r="C1342" s="20"/>
    </row>
    <row r="1343" s="2" customFormat="1" hidden="1" spans="1:3">
      <c r="A1343" s="28">
        <v>2320303</v>
      </c>
      <c r="B1343" s="19" t="s">
        <v>1038</v>
      </c>
      <c r="C1343" s="20"/>
    </row>
    <row r="1344" s="2" customFormat="1" hidden="1" spans="1:3">
      <c r="A1344" s="28">
        <v>2320304</v>
      </c>
      <c r="B1344" s="19" t="s">
        <v>1039</v>
      </c>
      <c r="C1344" s="20"/>
    </row>
    <row r="1345" s="2" customFormat="1" hidden="1" spans="1:3">
      <c r="A1345" s="28">
        <v>233</v>
      </c>
      <c r="B1345" s="17" t="s">
        <v>1040</v>
      </c>
      <c r="C1345" s="18">
        <f>SUM(C1346:C1348)</f>
        <v>0</v>
      </c>
    </row>
    <row r="1346" s="2" customFormat="1" hidden="1" spans="1:3">
      <c r="A1346" s="28">
        <v>23301</v>
      </c>
      <c r="B1346" s="17" t="s">
        <v>1041</v>
      </c>
      <c r="C1346" s="20"/>
    </row>
    <row r="1347" s="2" customFormat="1" hidden="1" spans="1:3">
      <c r="A1347" s="28">
        <v>23302</v>
      </c>
      <c r="B1347" s="17" t="s">
        <v>1042</v>
      </c>
      <c r="C1347" s="20"/>
    </row>
    <row r="1348" s="2" customFormat="1" hidden="1" spans="1:3">
      <c r="A1348" s="28">
        <v>23303</v>
      </c>
      <c r="B1348" s="17" t="s">
        <v>1043</v>
      </c>
      <c r="C1348" s="20"/>
    </row>
    <row r="1349" s="2" customFormat="1" hidden="1" spans="1:3">
      <c r="A1349" s="33"/>
      <c r="B1349" s="34"/>
      <c r="C1349" s="35"/>
    </row>
    <row r="1350" s="1" customFormat="1" spans="1:3">
      <c r="A1350" s="32"/>
      <c r="B1350" s="13" t="s">
        <v>1044</v>
      </c>
      <c r="C1350" s="14">
        <f>C1351+C1359+C1375+C1387+C1398+C1453+C1477+C1529+C1534+C1537+C1563+C1581</f>
        <v>776.9</v>
      </c>
    </row>
    <row r="1351" s="2" customFormat="1" hidden="1" spans="1:3">
      <c r="A1351" s="28">
        <v>206</v>
      </c>
      <c r="B1351" s="17" t="s">
        <v>299</v>
      </c>
      <c r="C1351" s="18">
        <f>C1352</f>
        <v>0</v>
      </c>
    </row>
    <row r="1352" s="2" customFormat="1" hidden="1" spans="1:3">
      <c r="A1352" s="28">
        <v>20610</v>
      </c>
      <c r="B1352" s="17" t="s">
        <v>1045</v>
      </c>
      <c r="C1352" s="18">
        <f>SUM(C1353:C1358)</f>
        <v>0</v>
      </c>
    </row>
    <row r="1353" s="2" customFormat="1" hidden="1" spans="1:3">
      <c r="A1353" s="28">
        <v>2061001</v>
      </c>
      <c r="B1353" s="19" t="s">
        <v>1046</v>
      </c>
      <c r="C1353" s="20"/>
    </row>
    <row r="1354" s="2" customFormat="1" hidden="1" spans="1:3">
      <c r="A1354" s="28">
        <v>2061002</v>
      </c>
      <c r="B1354" s="19" t="s">
        <v>1047</v>
      </c>
      <c r="C1354" s="20"/>
    </row>
    <row r="1355" s="2" customFormat="1" hidden="1" spans="1:3">
      <c r="A1355" s="28">
        <v>2061003</v>
      </c>
      <c r="B1355" s="19" t="s">
        <v>1048</v>
      </c>
      <c r="C1355" s="20"/>
    </row>
    <row r="1356" s="2" customFormat="1" hidden="1" spans="1:3">
      <c r="A1356" s="28">
        <v>2061004</v>
      </c>
      <c r="B1356" s="19" t="s">
        <v>1049</v>
      </c>
      <c r="C1356" s="20"/>
    </row>
    <row r="1357" s="2" customFormat="1" hidden="1" spans="1:3">
      <c r="A1357" s="28">
        <v>2061005</v>
      </c>
      <c r="B1357" s="19" t="s">
        <v>1050</v>
      </c>
      <c r="C1357" s="20"/>
    </row>
    <row r="1358" s="2" customFormat="1" hidden="1" spans="1:3">
      <c r="A1358" s="28">
        <v>2061099</v>
      </c>
      <c r="B1358" s="19" t="s">
        <v>1051</v>
      </c>
      <c r="C1358" s="20"/>
    </row>
    <row r="1359" s="2" customFormat="1" hidden="1" spans="1:3">
      <c r="A1359" s="28">
        <v>207</v>
      </c>
      <c r="B1359" s="17" t="s">
        <v>346</v>
      </c>
      <c r="C1359" s="18">
        <f>C1360+C1366+C1372</f>
        <v>0</v>
      </c>
    </row>
    <row r="1360" s="2" customFormat="1" hidden="1" spans="1:3">
      <c r="A1360" s="28">
        <v>20707</v>
      </c>
      <c r="B1360" s="17" t="s">
        <v>1052</v>
      </c>
      <c r="C1360" s="18">
        <f>SUM(C1361:C1365)</f>
        <v>0</v>
      </c>
    </row>
    <row r="1361" s="2" customFormat="1" hidden="1" spans="1:3">
      <c r="A1361" s="28">
        <v>2070701</v>
      </c>
      <c r="B1361" s="19" t="s">
        <v>1053</v>
      </c>
      <c r="C1361" s="20"/>
    </row>
    <row r="1362" s="2" customFormat="1" hidden="1" spans="1:3">
      <c r="A1362" s="28">
        <v>2070702</v>
      </c>
      <c r="B1362" s="19" t="s">
        <v>1054</v>
      </c>
      <c r="C1362" s="20"/>
    </row>
    <row r="1363" s="2" customFormat="1" hidden="1" spans="1:3">
      <c r="A1363" s="28">
        <v>2070703</v>
      </c>
      <c r="B1363" s="19" t="s">
        <v>1055</v>
      </c>
      <c r="C1363" s="20"/>
    </row>
    <row r="1364" s="2" customFormat="1" hidden="1" spans="1:3">
      <c r="A1364" s="28">
        <v>2070704</v>
      </c>
      <c r="B1364" s="19" t="s">
        <v>1056</v>
      </c>
      <c r="C1364" s="20"/>
    </row>
    <row r="1365" s="2" customFormat="1" hidden="1" spans="1:3">
      <c r="A1365" s="28">
        <v>2070799</v>
      </c>
      <c r="B1365" s="19" t="s">
        <v>1057</v>
      </c>
      <c r="C1365" s="20"/>
    </row>
    <row r="1366" s="2" customFormat="1" hidden="1" spans="1:3">
      <c r="A1366" s="28">
        <v>20709</v>
      </c>
      <c r="B1366" s="17" t="s">
        <v>1058</v>
      </c>
      <c r="C1366" s="18">
        <f>SUM(C1367:C1371)</f>
        <v>0</v>
      </c>
    </row>
    <row r="1367" s="2" customFormat="1" hidden="1" spans="1:3">
      <c r="A1367" s="28">
        <v>2070901</v>
      </c>
      <c r="B1367" s="19" t="s">
        <v>1059</v>
      </c>
      <c r="C1367" s="20"/>
    </row>
    <row r="1368" s="2" customFormat="1" hidden="1" spans="1:3">
      <c r="A1368" s="28">
        <v>2070902</v>
      </c>
      <c r="B1368" s="19" t="s">
        <v>1060</v>
      </c>
      <c r="C1368" s="20"/>
    </row>
    <row r="1369" s="2" customFormat="1" hidden="1" spans="1:3">
      <c r="A1369" s="28">
        <v>2070903</v>
      </c>
      <c r="B1369" s="19" t="s">
        <v>1061</v>
      </c>
      <c r="C1369" s="20"/>
    </row>
    <row r="1370" s="2" customFormat="1" hidden="1" spans="1:3">
      <c r="A1370" s="28">
        <v>2070904</v>
      </c>
      <c r="B1370" s="19" t="s">
        <v>1062</v>
      </c>
      <c r="C1370" s="20"/>
    </row>
    <row r="1371" s="2" customFormat="1" hidden="1" spans="1:3">
      <c r="A1371" s="28">
        <v>2070999</v>
      </c>
      <c r="B1371" s="19" t="s">
        <v>1063</v>
      </c>
      <c r="C1371" s="20"/>
    </row>
    <row r="1372" s="2" customFormat="1" hidden="1" spans="1:3">
      <c r="A1372" s="28">
        <v>20710</v>
      </c>
      <c r="B1372" s="17" t="s">
        <v>1064</v>
      </c>
      <c r="C1372" s="18">
        <f>SUM(C1373:C1374)</f>
        <v>0</v>
      </c>
    </row>
    <row r="1373" s="2" customFormat="1" hidden="1" spans="1:3">
      <c r="A1373" s="28">
        <v>2071001</v>
      </c>
      <c r="B1373" s="19" t="s">
        <v>1065</v>
      </c>
      <c r="C1373" s="20"/>
    </row>
    <row r="1374" s="2" customFormat="1" hidden="1" spans="1:3">
      <c r="A1374" s="28">
        <v>2071099</v>
      </c>
      <c r="B1374" s="19" t="s">
        <v>1066</v>
      </c>
      <c r="C1374" s="20"/>
    </row>
    <row r="1375" s="2" customFormat="1" hidden="1" spans="1:3">
      <c r="A1375" s="28">
        <v>208</v>
      </c>
      <c r="B1375" s="17" t="s">
        <v>388</v>
      </c>
      <c r="C1375" s="18">
        <f>C1376+C1380+C1384</f>
        <v>0</v>
      </c>
    </row>
    <row r="1376" s="2" customFormat="1" hidden="1" spans="1:3">
      <c r="A1376" s="28">
        <v>20822</v>
      </c>
      <c r="B1376" s="17" t="s">
        <v>1067</v>
      </c>
      <c r="C1376" s="18">
        <f>SUM(C1377:C1379)</f>
        <v>0</v>
      </c>
    </row>
    <row r="1377" s="2" customFormat="1" hidden="1" spans="1:3">
      <c r="A1377" s="28">
        <v>2082201</v>
      </c>
      <c r="B1377" s="19" t="s">
        <v>1068</v>
      </c>
      <c r="C1377" s="20"/>
    </row>
    <row r="1378" s="2" customFormat="1" hidden="1" spans="1:3">
      <c r="A1378" s="28">
        <v>2082202</v>
      </c>
      <c r="B1378" s="19" t="s">
        <v>1069</v>
      </c>
      <c r="C1378" s="20"/>
    </row>
    <row r="1379" s="2" customFormat="1" hidden="1" spans="1:3">
      <c r="A1379" s="28">
        <v>2082299</v>
      </c>
      <c r="B1379" s="19" t="s">
        <v>1070</v>
      </c>
      <c r="C1379" s="20"/>
    </row>
    <row r="1380" s="2" customFormat="1" hidden="1" spans="1:3">
      <c r="A1380" s="28">
        <v>20823</v>
      </c>
      <c r="B1380" s="17" t="s">
        <v>1071</v>
      </c>
      <c r="C1380" s="18">
        <f>SUM(C1381:C1383)</f>
        <v>0</v>
      </c>
    </row>
    <row r="1381" s="2" customFormat="1" hidden="1" spans="1:3">
      <c r="A1381" s="28">
        <v>2082301</v>
      </c>
      <c r="B1381" s="19" t="s">
        <v>1068</v>
      </c>
      <c r="C1381" s="20"/>
    </row>
    <row r="1382" s="2" customFormat="1" hidden="1" spans="1:3">
      <c r="A1382" s="28">
        <v>2082302</v>
      </c>
      <c r="B1382" s="19" t="s">
        <v>1069</v>
      </c>
      <c r="C1382" s="20"/>
    </row>
    <row r="1383" s="2" customFormat="1" hidden="1" spans="1:3">
      <c r="A1383" s="28">
        <v>2082399</v>
      </c>
      <c r="B1383" s="19" t="s">
        <v>1072</v>
      </c>
      <c r="C1383" s="20"/>
    </row>
    <row r="1384" s="2" customFormat="1" hidden="1" spans="1:3">
      <c r="A1384" s="28">
        <v>20829</v>
      </c>
      <c r="B1384" s="17" t="s">
        <v>1073</v>
      </c>
      <c r="C1384" s="18">
        <f>SUM(C1385:C1386)</f>
        <v>0</v>
      </c>
    </row>
    <row r="1385" s="2" customFormat="1" hidden="1" spans="1:3">
      <c r="A1385" s="28">
        <v>2082901</v>
      </c>
      <c r="B1385" s="19" t="s">
        <v>1069</v>
      </c>
      <c r="C1385" s="20"/>
    </row>
    <row r="1386" s="2" customFormat="1" hidden="1" spans="1:3">
      <c r="A1386" s="28">
        <v>2082999</v>
      </c>
      <c r="B1386" s="19" t="s">
        <v>1074</v>
      </c>
      <c r="C1386" s="20"/>
    </row>
    <row r="1387" s="2" customFormat="1" hidden="1" spans="1:3">
      <c r="A1387" s="28">
        <v>211</v>
      </c>
      <c r="B1387" s="17" t="s">
        <v>556</v>
      </c>
      <c r="C1387" s="18">
        <f>C1388+C1393</f>
        <v>0</v>
      </c>
    </row>
    <row r="1388" s="2" customFormat="1" hidden="1" spans="1:3">
      <c r="A1388" s="28">
        <v>21160</v>
      </c>
      <c r="B1388" s="17" t="s">
        <v>1075</v>
      </c>
      <c r="C1388" s="18">
        <f>SUM(C1389:C1392)</f>
        <v>0</v>
      </c>
    </row>
    <row r="1389" s="2" customFormat="1" hidden="1" spans="1:3">
      <c r="A1389" s="28">
        <v>2116001</v>
      </c>
      <c r="B1389" s="19" t="s">
        <v>1076</v>
      </c>
      <c r="C1389" s="20"/>
    </row>
    <row r="1390" s="2" customFormat="1" hidden="1" spans="1:3">
      <c r="A1390" s="28">
        <v>2116002</v>
      </c>
      <c r="B1390" s="19" t="s">
        <v>1077</v>
      </c>
      <c r="C1390" s="20"/>
    </row>
    <row r="1391" s="2" customFormat="1" hidden="1" spans="1:3">
      <c r="A1391" s="28">
        <v>2116003</v>
      </c>
      <c r="B1391" s="19" t="s">
        <v>1078</v>
      </c>
      <c r="C1391" s="20"/>
    </row>
    <row r="1392" s="2" customFormat="1" hidden="1" spans="1:3">
      <c r="A1392" s="28">
        <v>2116099</v>
      </c>
      <c r="B1392" s="19" t="s">
        <v>1079</v>
      </c>
      <c r="C1392" s="20"/>
    </row>
    <row r="1393" s="2" customFormat="1" hidden="1" spans="1:3">
      <c r="A1393" s="28">
        <v>21161</v>
      </c>
      <c r="B1393" s="17" t="s">
        <v>1080</v>
      </c>
      <c r="C1393" s="18">
        <f>SUM(C1394:C1397)</f>
        <v>0</v>
      </c>
    </row>
    <row r="1394" s="2" customFormat="1" hidden="1" spans="1:3">
      <c r="A1394" s="28">
        <v>2116101</v>
      </c>
      <c r="B1394" s="19" t="s">
        <v>1081</v>
      </c>
      <c r="C1394" s="20"/>
    </row>
    <row r="1395" s="2" customFormat="1" hidden="1" spans="1:3">
      <c r="A1395" s="28">
        <v>2116102</v>
      </c>
      <c r="B1395" s="19" t="s">
        <v>1082</v>
      </c>
      <c r="C1395" s="20"/>
    </row>
    <row r="1396" s="2" customFormat="1" hidden="1" spans="1:3">
      <c r="A1396" s="28">
        <v>2116103</v>
      </c>
      <c r="B1396" s="19" t="s">
        <v>1083</v>
      </c>
      <c r="C1396" s="20"/>
    </row>
    <row r="1397" s="2" customFormat="1" hidden="1" spans="1:3">
      <c r="A1397" s="28">
        <v>2116104</v>
      </c>
      <c r="B1397" s="19" t="s">
        <v>1084</v>
      </c>
      <c r="C1397" s="20"/>
    </row>
    <row r="1398" s="1" customFormat="1" spans="1:3">
      <c r="A1398" s="32">
        <v>212</v>
      </c>
      <c r="B1398" s="13" t="s">
        <v>626</v>
      </c>
      <c r="C1398" s="14">
        <f>C1399+C1412+C1416+C1417+C1423+C1427+C1431+C1435+C1441+C1444</f>
        <v>776.9</v>
      </c>
    </row>
    <row r="1399" s="1" customFormat="1" spans="1:3">
      <c r="A1399" s="32">
        <v>21208</v>
      </c>
      <c r="B1399" s="13" t="s">
        <v>1085</v>
      </c>
      <c r="C1399" s="14">
        <f>SUM(C1400:C1411)</f>
        <v>776.9</v>
      </c>
    </row>
    <row r="1400" s="2" customFormat="1" hidden="1" spans="1:3">
      <c r="A1400" s="28">
        <v>2120801</v>
      </c>
      <c r="B1400" s="19" t="s">
        <v>1086</v>
      </c>
      <c r="C1400" s="20"/>
    </row>
    <row r="1401" s="2" customFormat="1" hidden="1" spans="1:3">
      <c r="A1401" s="28">
        <v>2120802</v>
      </c>
      <c r="B1401" s="19" t="s">
        <v>1087</v>
      </c>
      <c r="C1401" s="20"/>
    </row>
    <row r="1402" s="2" customFormat="1" hidden="1" spans="1:3">
      <c r="A1402" s="28">
        <v>2120803</v>
      </c>
      <c r="B1402" s="19" t="s">
        <v>1088</v>
      </c>
      <c r="C1402" s="20"/>
    </row>
    <row r="1403" s="2" customFormat="1" hidden="1" spans="1:3">
      <c r="A1403" s="28">
        <v>2120804</v>
      </c>
      <c r="B1403" s="19" t="s">
        <v>1089</v>
      </c>
      <c r="C1403" s="20"/>
    </row>
    <row r="1404" s="2" customFormat="1" hidden="1" spans="1:3">
      <c r="A1404" s="28">
        <v>2120805</v>
      </c>
      <c r="B1404" s="19" t="s">
        <v>1090</v>
      </c>
      <c r="C1404" s="20"/>
    </row>
    <row r="1405" s="1" customFormat="1" spans="1:3">
      <c r="A1405" s="32">
        <v>2120806</v>
      </c>
      <c r="B1405" s="21" t="s">
        <v>1091</v>
      </c>
      <c r="C1405" s="22">
        <v>47</v>
      </c>
    </row>
    <row r="1406" s="2" customFormat="1" hidden="1" spans="1:3">
      <c r="A1406" s="28">
        <v>2120807</v>
      </c>
      <c r="B1406" s="19" t="s">
        <v>1092</v>
      </c>
      <c r="C1406" s="20"/>
    </row>
    <row r="1407" s="2" customFormat="1" hidden="1" spans="1:3">
      <c r="A1407" s="28">
        <v>2120809</v>
      </c>
      <c r="B1407" s="19" t="s">
        <v>1093</v>
      </c>
      <c r="C1407" s="20"/>
    </row>
    <row r="1408" s="2" customFormat="1" hidden="1" spans="1:3">
      <c r="A1408" s="28">
        <v>2120810</v>
      </c>
      <c r="B1408" s="19" t="s">
        <v>1094</v>
      </c>
      <c r="C1408" s="20"/>
    </row>
    <row r="1409" s="2" customFormat="1" hidden="1" spans="1:3">
      <c r="A1409" s="28">
        <v>2120811</v>
      </c>
      <c r="B1409" s="19" t="s">
        <v>1095</v>
      </c>
      <c r="C1409" s="20"/>
    </row>
    <row r="1410" s="2" customFormat="1" hidden="1" spans="1:3">
      <c r="A1410" s="28">
        <v>2120813</v>
      </c>
      <c r="B1410" s="19" t="s">
        <v>934</v>
      </c>
      <c r="C1410" s="20"/>
    </row>
    <row r="1411" s="1" customFormat="1" spans="1:3">
      <c r="A1411" s="32">
        <v>2120899</v>
      </c>
      <c r="B1411" s="21" t="s">
        <v>1096</v>
      </c>
      <c r="C1411" s="22">
        <v>729.9</v>
      </c>
    </row>
    <row r="1412" s="2" customFormat="1" hidden="1" spans="1:3">
      <c r="A1412" s="28">
        <v>21210</v>
      </c>
      <c r="B1412" s="17" t="s">
        <v>1097</v>
      </c>
      <c r="C1412" s="18">
        <f>SUM(C1413:C1415)</f>
        <v>0</v>
      </c>
    </row>
    <row r="1413" s="2" customFormat="1" hidden="1" spans="1:3">
      <c r="A1413" s="28">
        <v>2121001</v>
      </c>
      <c r="B1413" s="19" t="s">
        <v>1086</v>
      </c>
      <c r="C1413" s="20"/>
    </row>
    <row r="1414" s="2" customFormat="1" hidden="1" spans="1:3">
      <c r="A1414" s="28">
        <v>2121002</v>
      </c>
      <c r="B1414" s="19" t="s">
        <v>1087</v>
      </c>
      <c r="C1414" s="20"/>
    </row>
    <row r="1415" s="2" customFormat="1" hidden="1" spans="1:3">
      <c r="A1415" s="28">
        <v>2121099</v>
      </c>
      <c r="B1415" s="19" t="s">
        <v>1098</v>
      </c>
      <c r="C1415" s="20"/>
    </row>
    <row r="1416" s="2" customFormat="1" hidden="1" spans="1:3">
      <c r="A1416" s="28">
        <v>21211</v>
      </c>
      <c r="B1416" s="17" t="s">
        <v>1099</v>
      </c>
      <c r="C1416" s="20"/>
    </row>
    <row r="1417" s="2" customFormat="1" hidden="1" spans="1:3">
      <c r="A1417" s="28">
        <v>21213</v>
      </c>
      <c r="B1417" s="17" t="s">
        <v>1100</v>
      </c>
      <c r="C1417" s="18">
        <f>SUM(C1418:C1422)</f>
        <v>0</v>
      </c>
    </row>
    <row r="1418" s="2" customFormat="1" hidden="1" spans="1:3">
      <c r="A1418" s="28">
        <v>2121301</v>
      </c>
      <c r="B1418" s="19" t="s">
        <v>1101</v>
      </c>
      <c r="C1418" s="20"/>
    </row>
    <row r="1419" s="2" customFormat="1" hidden="1" spans="1:3">
      <c r="A1419" s="28">
        <v>2121302</v>
      </c>
      <c r="B1419" s="19" t="s">
        <v>1102</v>
      </c>
      <c r="C1419" s="20"/>
    </row>
    <row r="1420" s="2" customFormat="1" hidden="1" spans="1:3">
      <c r="A1420" s="28">
        <v>2121303</v>
      </c>
      <c r="B1420" s="19" t="s">
        <v>1103</v>
      </c>
      <c r="C1420" s="20"/>
    </row>
    <row r="1421" s="2" customFormat="1" hidden="1" spans="1:3">
      <c r="A1421" s="28">
        <v>2121304</v>
      </c>
      <c r="B1421" s="19" t="s">
        <v>1104</v>
      </c>
      <c r="C1421" s="20"/>
    </row>
    <row r="1422" s="2" customFormat="1" hidden="1" spans="1:3">
      <c r="A1422" s="28">
        <v>2121399</v>
      </c>
      <c r="B1422" s="19" t="s">
        <v>1105</v>
      </c>
      <c r="C1422" s="20"/>
    </row>
    <row r="1423" s="2" customFormat="1" hidden="1" spans="1:3">
      <c r="A1423" s="28">
        <v>21214</v>
      </c>
      <c r="B1423" s="17" t="s">
        <v>1106</v>
      </c>
      <c r="C1423" s="18">
        <f>SUM(C1424:C1426)</f>
        <v>0</v>
      </c>
    </row>
    <row r="1424" s="2" customFormat="1" hidden="1" spans="1:3">
      <c r="A1424" s="28">
        <v>2121401</v>
      </c>
      <c r="B1424" s="19" t="s">
        <v>1107</v>
      </c>
      <c r="C1424" s="20"/>
    </row>
    <row r="1425" s="2" customFormat="1" hidden="1" spans="1:3">
      <c r="A1425" s="28">
        <v>2121402</v>
      </c>
      <c r="B1425" s="19" t="s">
        <v>1108</v>
      </c>
      <c r="C1425" s="20"/>
    </row>
    <row r="1426" s="2" customFormat="1" hidden="1" spans="1:3">
      <c r="A1426" s="28">
        <v>2121499</v>
      </c>
      <c r="B1426" s="19" t="s">
        <v>1109</v>
      </c>
      <c r="C1426" s="20"/>
    </row>
    <row r="1427" s="2" customFormat="1" hidden="1" spans="1:3">
      <c r="A1427" s="28">
        <v>21215</v>
      </c>
      <c r="B1427" s="17" t="s">
        <v>1110</v>
      </c>
      <c r="C1427" s="18">
        <f>SUM(C1428:C1430)</f>
        <v>0</v>
      </c>
    </row>
    <row r="1428" s="2" customFormat="1" hidden="1" spans="1:3">
      <c r="A1428" s="28">
        <v>2121501</v>
      </c>
      <c r="B1428" s="19" t="s">
        <v>1086</v>
      </c>
      <c r="C1428" s="20"/>
    </row>
    <row r="1429" s="2" customFormat="1" hidden="1" spans="1:3">
      <c r="A1429" s="28">
        <v>2121502</v>
      </c>
      <c r="B1429" s="19" t="s">
        <v>1087</v>
      </c>
      <c r="C1429" s="20"/>
    </row>
    <row r="1430" s="2" customFormat="1" hidden="1" spans="1:3">
      <c r="A1430" s="28">
        <v>2121599</v>
      </c>
      <c r="B1430" s="19" t="s">
        <v>1111</v>
      </c>
      <c r="C1430" s="20"/>
    </row>
    <row r="1431" s="2" customFormat="1" hidden="1" spans="1:3">
      <c r="A1431" s="28">
        <v>21216</v>
      </c>
      <c r="B1431" s="17" t="s">
        <v>1112</v>
      </c>
      <c r="C1431" s="18">
        <f>SUM(C1432:C1434)</f>
        <v>0</v>
      </c>
    </row>
    <row r="1432" s="2" customFormat="1" hidden="1" spans="1:3">
      <c r="A1432" s="28">
        <v>2121601</v>
      </c>
      <c r="B1432" s="19" t="s">
        <v>1086</v>
      </c>
      <c r="C1432" s="20"/>
    </row>
    <row r="1433" s="2" customFormat="1" hidden="1" spans="1:3">
      <c r="A1433" s="28">
        <v>2121602</v>
      </c>
      <c r="B1433" s="19" t="s">
        <v>1087</v>
      </c>
      <c r="C1433" s="20"/>
    </row>
    <row r="1434" s="2" customFormat="1" hidden="1" spans="1:3">
      <c r="A1434" s="28">
        <v>2121699</v>
      </c>
      <c r="B1434" s="19" t="s">
        <v>1113</v>
      </c>
      <c r="C1434" s="20"/>
    </row>
    <row r="1435" s="2" customFormat="1" hidden="1" spans="1:3">
      <c r="A1435" s="28">
        <v>21217</v>
      </c>
      <c r="B1435" s="17" t="s">
        <v>1114</v>
      </c>
      <c r="C1435" s="18">
        <f>SUM(C1436:C1440)</f>
        <v>0</v>
      </c>
    </row>
    <row r="1436" s="2" customFormat="1" hidden="1" spans="1:3">
      <c r="A1436" s="28">
        <v>2121701</v>
      </c>
      <c r="B1436" s="19" t="s">
        <v>1101</v>
      </c>
      <c r="C1436" s="20"/>
    </row>
    <row r="1437" s="2" customFormat="1" hidden="1" spans="1:3">
      <c r="A1437" s="28">
        <v>2121702</v>
      </c>
      <c r="B1437" s="19" t="s">
        <v>1102</v>
      </c>
      <c r="C1437" s="20"/>
    </row>
    <row r="1438" s="2" customFormat="1" hidden="1" spans="1:3">
      <c r="A1438" s="28">
        <v>2121703</v>
      </c>
      <c r="B1438" s="19" t="s">
        <v>1103</v>
      </c>
      <c r="C1438" s="20"/>
    </row>
    <row r="1439" s="2" customFormat="1" hidden="1" spans="1:3">
      <c r="A1439" s="28">
        <v>2121704</v>
      </c>
      <c r="B1439" s="19" t="s">
        <v>1104</v>
      </c>
      <c r="C1439" s="20"/>
    </row>
    <row r="1440" s="2" customFormat="1" hidden="1" spans="1:3">
      <c r="A1440" s="28">
        <v>2121799</v>
      </c>
      <c r="B1440" s="19" t="s">
        <v>1115</v>
      </c>
      <c r="C1440" s="20"/>
    </row>
    <row r="1441" s="2" customFormat="1" hidden="1" spans="1:3">
      <c r="A1441" s="28">
        <v>21218</v>
      </c>
      <c r="B1441" s="17" t="s">
        <v>1116</v>
      </c>
      <c r="C1441" s="18">
        <f>SUM(C1442:C1443)</f>
        <v>0</v>
      </c>
    </row>
    <row r="1442" s="2" customFormat="1" hidden="1" spans="1:3">
      <c r="A1442" s="28">
        <v>2121801</v>
      </c>
      <c r="B1442" s="19" t="s">
        <v>1107</v>
      </c>
      <c r="C1442" s="20"/>
    </row>
    <row r="1443" s="2" customFormat="1" hidden="1" spans="1:3">
      <c r="A1443" s="28">
        <v>2121899</v>
      </c>
      <c r="B1443" s="19" t="s">
        <v>1117</v>
      </c>
      <c r="C1443" s="20"/>
    </row>
    <row r="1444" s="2" customFormat="1" hidden="1" spans="1:3">
      <c r="A1444" s="28">
        <v>21219</v>
      </c>
      <c r="B1444" s="17" t="s">
        <v>1118</v>
      </c>
      <c r="C1444" s="18">
        <f>SUM(C1445:C1452)</f>
        <v>0</v>
      </c>
    </row>
    <row r="1445" s="2" customFormat="1" hidden="1" spans="1:3">
      <c r="A1445" s="28">
        <v>2121901</v>
      </c>
      <c r="B1445" s="19" t="s">
        <v>1086</v>
      </c>
      <c r="C1445" s="20"/>
    </row>
    <row r="1446" s="2" customFormat="1" hidden="1" spans="1:3">
      <c r="A1446" s="28">
        <v>2121902</v>
      </c>
      <c r="B1446" s="19" t="s">
        <v>1087</v>
      </c>
      <c r="C1446" s="20"/>
    </row>
    <row r="1447" s="2" customFormat="1" hidden="1" spans="1:3">
      <c r="A1447" s="28">
        <v>2121903</v>
      </c>
      <c r="B1447" s="19" t="s">
        <v>1088</v>
      </c>
      <c r="C1447" s="20"/>
    </row>
    <row r="1448" s="2" customFormat="1" hidden="1" spans="1:3">
      <c r="A1448" s="28">
        <v>2121904</v>
      </c>
      <c r="B1448" s="19" t="s">
        <v>1089</v>
      </c>
      <c r="C1448" s="20"/>
    </row>
    <row r="1449" s="2" customFormat="1" hidden="1" spans="1:3">
      <c r="A1449" s="28">
        <v>2121905</v>
      </c>
      <c r="B1449" s="19" t="s">
        <v>1092</v>
      </c>
      <c r="C1449" s="36"/>
    </row>
    <row r="1450" s="2" customFormat="1" hidden="1" spans="1:3">
      <c r="A1450" s="28">
        <v>2121906</v>
      </c>
      <c r="B1450" s="19" t="s">
        <v>1094</v>
      </c>
      <c r="C1450" s="20"/>
    </row>
    <row r="1451" s="2" customFormat="1" hidden="1" spans="1:3">
      <c r="A1451" s="28">
        <v>2121907</v>
      </c>
      <c r="B1451" s="19" t="s">
        <v>1095</v>
      </c>
      <c r="C1451" s="25"/>
    </row>
    <row r="1452" s="2" customFormat="1" hidden="1" spans="1:3">
      <c r="A1452" s="28">
        <v>2121999</v>
      </c>
      <c r="B1452" s="19" t="s">
        <v>1119</v>
      </c>
      <c r="C1452" s="20"/>
    </row>
    <row r="1453" s="2" customFormat="1" hidden="1" spans="1:3">
      <c r="A1453" s="28">
        <v>213</v>
      </c>
      <c r="B1453" s="17" t="s">
        <v>646</v>
      </c>
      <c r="C1453" s="18">
        <f>C1454+C1459+C1464+C1469+C1472</f>
        <v>0</v>
      </c>
    </row>
    <row r="1454" s="2" customFormat="1" hidden="1" spans="1:3">
      <c r="A1454" s="28">
        <v>21366</v>
      </c>
      <c r="B1454" s="17" t="s">
        <v>1120</v>
      </c>
      <c r="C1454" s="18">
        <f>SUM(C1455:C1458)</f>
        <v>0</v>
      </c>
    </row>
    <row r="1455" s="2" customFormat="1" hidden="1" spans="1:3">
      <c r="A1455" s="28">
        <v>2136601</v>
      </c>
      <c r="B1455" s="19" t="s">
        <v>1069</v>
      </c>
      <c r="C1455" s="20"/>
    </row>
    <row r="1456" s="2" customFormat="1" hidden="1" spans="1:3">
      <c r="A1456" s="28">
        <v>2136602</v>
      </c>
      <c r="B1456" s="19" t="s">
        <v>1121</v>
      </c>
      <c r="C1456" s="20"/>
    </row>
    <row r="1457" s="2" customFormat="1" hidden="1" spans="1:3">
      <c r="A1457" s="28">
        <v>2136603</v>
      </c>
      <c r="B1457" s="19" t="s">
        <v>1122</v>
      </c>
      <c r="C1457" s="20"/>
    </row>
    <row r="1458" s="2" customFormat="1" hidden="1" spans="1:3">
      <c r="A1458" s="28">
        <v>2136699</v>
      </c>
      <c r="B1458" s="19" t="s">
        <v>1123</v>
      </c>
      <c r="C1458" s="20"/>
    </row>
    <row r="1459" s="2" customFormat="1" hidden="1" spans="1:3">
      <c r="A1459" s="28">
        <v>21367</v>
      </c>
      <c r="B1459" s="17" t="s">
        <v>1124</v>
      </c>
      <c r="C1459" s="18">
        <f>SUM(C1460:C1463)</f>
        <v>0</v>
      </c>
    </row>
    <row r="1460" s="2" customFormat="1" hidden="1" spans="1:3">
      <c r="A1460" s="28">
        <v>2136701</v>
      </c>
      <c r="B1460" s="19" t="s">
        <v>1069</v>
      </c>
      <c r="C1460" s="20"/>
    </row>
    <row r="1461" s="2" customFormat="1" hidden="1" spans="1:3">
      <c r="A1461" s="28">
        <v>2136702</v>
      </c>
      <c r="B1461" s="19" t="s">
        <v>1121</v>
      </c>
      <c r="C1461" s="20"/>
    </row>
    <row r="1462" s="2" customFormat="1" hidden="1" spans="1:3">
      <c r="A1462" s="28">
        <v>2136703</v>
      </c>
      <c r="B1462" s="19" t="s">
        <v>1125</v>
      </c>
      <c r="C1462" s="20"/>
    </row>
    <row r="1463" s="2" customFormat="1" hidden="1" spans="1:3">
      <c r="A1463" s="28">
        <v>2136799</v>
      </c>
      <c r="B1463" s="19" t="s">
        <v>1126</v>
      </c>
      <c r="C1463" s="20"/>
    </row>
    <row r="1464" s="2" customFormat="1" hidden="1" spans="1:3">
      <c r="A1464" s="28">
        <v>21369</v>
      </c>
      <c r="B1464" s="17" t="s">
        <v>1127</v>
      </c>
      <c r="C1464" s="18">
        <f>SUM(C1465:C1468)</f>
        <v>0</v>
      </c>
    </row>
    <row r="1465" s="2" customFormat="1" hidden="1" spans="1:3">
      <c r="A1465" s="28">
        <v>2136901</v>
      </c>
      <c r="B1465" s="19" t="s">
        <v>711</v>
      </c>
      <c r="C1465" s="20"/>
    </row>
    <row r="1466" s="2" customFormat="1" hidden="1" spans="1:3">
      <c r="A1466" s="28">
        <v>2136902</v>
      </c>
      <c r="B1466" s="19" t="s">
        <v>1128</v>
      </c>
      <c r="C1466" s="20"/>
    </row>
    <row r="1467" s="2" customFormat="1" hidden="1" spans="1:3">
      <c r="A1467" s="28">
        <v>2136903</v>
      </c>
      <c r="B1467" s="19" t="s">
        <v>1129</v>
      </c>
      <c r="C1467" s="20"/>
    </row>
    <row r="1468" s="2" customFormat="1" hidden="1" spans="1:3">
      <c r="A1468" s="28">
        <v>2136999</v>
      </c>
      <c r="B1468" s="19" t="s">
        <v>1130</v>
      </c>
      <c r="C1468" s="20"/>
    </row>
    <row r="1469" s="2" customFormat="1" hidden="1" spans="1:3">
      <c r="A1469" s="28">
        <v>21370</v>
      </c>
      <c r="B1469" s="17" t="s">
        <v>1131</v>
      </c>
      <c r="C1469" s="18">
        <f>SUM(C1470:C1471)</f>
        <v>0</v>
      </c>
    </row>
    <row r="1470" s="2" customFormat="1" hidden="1" spans="1:3">
      <c r="A1470" s="28">
        <v>2137001</v>
      </c>
      <c r="B1470" s="19" t="s">
        <v>1069</v>
      </c>
      <c r="C1470" s="20"/>
    </row>
    <row r="1471" s="2" customFormat="1" hidden="1" spans="1:3">
      <c r="A1471" s="28">
        <v>2137099</v>
      </c>
      <c r="B1471" s="19" t="s">
        <v>1132</v>
      </c>
      <c r="C1471" s="20"/>
    </row>
    <row r="1472" s="2" customFormat="1" hidden="1" spans="1:3">
      <c r="A1472" s="28">
        <v>21371</v>
      </c>
      <c r="B1472" s="17" t="s">
        <v>1133</v>
      </c>
      <c r="C1472" s="18">
        <f>SUM(C1473:C1476)</f>
        <v>0</v>
      </c>
    </row>
    <row r="1473" s="2" customFormat="1" hidden="1" spans="1:3">
      <c r="A1473" s="28">
        <v>2137101</v>
      </c>
      <c r="B1473" s="19" t="s">
        <v>711</v>
      </c>
      <c r="C1473" s="20"/>
    </row>
    <row r="1474" s="2" customFormat="1" hidden="1" spans="1:3">
      <c r="A1474" s="28">
        <v>2137102</v>
      </c>
      <c r="B1474" s="19" t="s">
        <v>1134</v>
      </c>
      <c r="C1474" s="20"/>
    </row>
    <row r="1475" s="2" customFormat="1" hidden="1" spans="1:3">
      <c r="A1475" s="28">
        <v>2137103</v>
      </c>
      <c r="B1475" s="19" t="s">
        <v>1129</v>
      </c>
      <c r="C1475" s="20"/>
    </row>
    <row r="1476" s="2" customFormat="1" hidden="1" spans="1:3">
      <c r="A1476" s="28">
        <v>2137199</v>
      </c>
      <c r="B1476" s="19" t="s">
        <v>1135</v>
      </c>
      <c r="C1476" s="20"/>
    </row>
    <row r="1477" s="2" customFormat="1" hidden="1" spans="1:3">
      <c r="A1477" s="28">
        <v>214</v>
      </c>
      <c r="B1477" s="17" t="s">
        <v>742</v>
      </c>
      <c r="C1477" s="18">
        <f>C1478+C1483+C1488+C1493+C1502+C1509+C1518+C1521+C1524+C1525</f>
        <v>0</v>
      </c>
    </row>
    <row r="1478" s="2" customFormat="1" hidden="1" spans="1:3">
      <c r="A1478" s="28">
        <v>21460</v>
      </c>
      <c r="B1478" s="17" t="s">
        <v>1136</v>
      </c>
      <c r="C1478" s="18">
        <f>SUM(C1479:C1482)</f>
        <v>0</v>
      </c>
    </row>
    <row r="1479" s="2" customFormat="1" hidden="1" spans="1:3">
      <c r="A1479" s="28">
        <v>2146001</v>
      </c>
      <c r="B1479" s="19" t="s">
        <v>744</v>
      </c>
      <c r="C1479" s="20"/>
    </row>
    <row r="1480" s="2" customFormat="1" hidden="1" spans="1:3">
      <c r="A1480" s="28">
        <v>2146002</v>
      </c>
      <c r="B1480" s="19" t="s">
        <v>745</v>
      </c>
      <c r="C1480" s="20"/>
    </row>
    <row r="1481" s="2" customFormat="1" hidden="1" spans="1:3">
      <c r="A1481" s="28">
        <v>2146003</v>
      </c>
      <c r="B1481" s="19" t="s">
        <v>1137</v>
      </c>
      <c r="C1481" s="20"/>
    </row>
    <row r="1482" s="2" customFormat="1" hidden="1" spans="1:3">
      <c r="A1482" s="28">
        <v>2146099</v>
      </c>
      <c r="B1482" s="19" t="s">
        <v>1138</v>
      </c>
      <c r="C1482" s="20"/>
    </row>
    <row r="1483" s="2" customFormat="1" hidden="1" spans="1:3">
      <c r="A1483" s="28">
        <v>21462</v>
      </c>
      <c r="B1483" s="17" t="s">
        <v>1139</v>
      </c>
      <c r="C1483" s="18">
        <f>SUM(C1484:C1487)</f>
        <v>0</v>
      </c>
    </row>
    <row r="1484" s="2" customFormat="1" hidden="1" spans="1:3">
      <c r="A1484" s="28">
        <v>2146201</v>
      </c>
      <c r="B1484" s="19" t="s">
        <v>1137</v>
      </c>
      <c r="C1484" s="20"/>
    </row>
    <row r="1485" s="2" customFormat="1" hidden="1" spans="1:3">
      <c r="A1485" s="28">
        <v>2146202</v>
      </c>
      <c r="B1485" s="19" t="s">
        <v>1140</v>
      </c>
      <c r="C1485" s="20"/>
    </row>
    <row r="1486" s="2" customFormat="1" hidden="1" spans="1:3">
      <c r="A1486" s="28">
        <v>2146203</v>
      </c>
      <c r="B1486" s="19" t="s">
        <v>1141</v>
      </c>
      <c r="C1486" s="20"/>
    </row>
    <row r="1487" s="2" customFormat="1" hidden="1" spans="1:3">
      <c r="A1487" s="28">
        <v>2146299</v>
      </c>
      <c r="B1487" s="19" t="s">
        <v>1142</v>
      </c>
      <c r="C1487" s="20"/>
    </row>
    <row r="1488" s="2" customFormat="1" hidden="1" spans="1:3">
      <c r="A1488" s="28">
        <v>21463</v>
      </c>
      <c r="B1488" s="17" t="s">
        <v>1143</v>
      </c>
      <c r="C1488" s="18">
        <f>SUM(C1489:C1492)</f>
        <v>0</v>
      </c>
    </row>
    <row r="1489" s="2" customFormat="1" hidden="1" spans="1:3">
      <c r="A1489" s="28">
        <v>2146301</v>
      </c>
      <c r="B1489" s="19" t="s">
        <v>751</v>
      </c>
      <c r="C1489" s="20"/>
    </row>
    <row r="1490" s="2" customFormat="1" hidden="1" spans="1:3">
      <c r="A1490" s="28">
        <v>2146302</v>
      </c>
      <c r="B1490" s="19" t="s">
        <v>1144</v>
      </c>
      <c r="C1490" s="20"/>
    </row>
    <row r="1491" s="2" customFormat="1" hidden="1" spans="1:3">
      <c r="A1491" s="28">
        <v>2146303</v>
      </c>
      <c r="B1491" s="19" t="s">
        <v>1145</v>
      </c>
      <c r="C1491" s="20"/>
    </row>
    <row r="1492" s="2" customFormat="1" hidden="1" spans="1:3">
      <c r="A1492" s="28">
        <v>2146399</v>
      </c>
      <c r="B1492" s="19" t="s">
        <v>1146</v>
      </c>
      <c r="C1492" s="20"/>
    </row>
    <row r="1493" s="2" customFormat="1" hidden="1" spans="1:3">
      <c r="A1493" s="28">
        <v>21464</v>
      </c>
      <c r="B1493" s="17" t="s">
        <v>1147</v>
      </c>
      <c r="C1493" s="18">
        <f>SUM(C1494:C1501)</f>
        <v>0</v>
      </c>
    </row>
    <row r="1494" s="2" customFormat="1" hidden="1" spans="1:3">
      <c r="A1494" s="28">
        <v>2146401</v>
      </c>
      <c r="B1494" s="19" t="s">
        <v>1148</v>
      </c>
      <c r="C1494" s="20"/>
    </row>
    <row r="1495" s="2" customFormat="1" hidden="1" spans="1:3">
      <c r="A1495" s="28">
        <v>2146402</v>
      </c>
      <c r="B1495" s="19" t="s">
        <v>1149</v>
      </c>
      <c r="C1495" s="20"/>
    </row>
    <row r="1496" s="2" customFormat="1" hidden="1" spans="1:3">
      <c r="A1496" s="28">
        <v>2146403</v>
      </c>
      <c r="B1496" s="19" t="s">
        <v>1150</v>
      </c>
      <c r="C1496" s="20"/>
    </row>
    <row r="1497" s="2" customFormat="1" hidden="1" spans="1:3">
      <c r="A1497" s="28">
        <v>2146404</v>
      </c>
      <c r="B1497" s="19" t="s">
        <v>1151</v>
      </c>
      <c r="C1497" s="20"/>
    </row>
    <row r="1498" s="2" customFormat="1" hidden="1" spans="1:3">
      <c r="A1498" s="28">
        <v>2146405</v>
      </c>
      <c r="B1498" s="19" t="s">
        <v>1152</v>
      </c>
      <c r="C1498" s="20"/>
    </row>
    <row r="1499" s="2" customFormat="1" hidden="1" spans="1:3">
      <c r="A1499" s="28">
        <v>2146406</v>
      </c>
      <c r="B1499" s="19" t="s">
        <v>1153</v>
      </c>
      <c r="C1499" s="20"/>
    </row>
    <row r="1500" s="2" customFormat="1" hidden="1" spans="1:3">
      <c r="A1500" s="28">
        <v>2146407</v>
      </c>
      <c r="B1500" s="19" t="s">
        <v>1154</v>
      </c>
      <c r="C1500" s="20"/>
    </row>
    <row r="1501" s="2" customFormat="1" hidden="1" spans="1:3">
      <c r="A1501" s="28">
        <v>2146499</v>
      </c>
      <c r="B1501" s="19" t="s">
        <v>1155</v>
      </c>
      <c r="C1501" s="20"/>
    </row>
    <row r="1502" s="2" customFormat="1" hidden="1" spans="1:3">
      <c r="A1502" s="28">
        <v>21468</v>
      </c>
      <c r="B1502" s="17" t="s">
        <v>1156</v>
      </c>
      <c r="C1502" s="18">
        <f>SUM(C1503:C1508)</f>
        <v>0</v>
      </c>
    </row>
    <row r="1503" s="2" customFormat="1" hidden="1" spans="1:3">
      <c r="A1503" s="28">
        <v>2146801</v>
      </c>
      <c r="B1503" s="19" t="s">
        <v>1157</v>
      </c>
      <c r="C1503" s="20"/>
    </row>
    <row r="1504" s="2" customFormat="1" hidden="1" spans="1:3">
      <c r="A1504" s="28">
        <v>2146802</v>
      </c>
      <c r="B1504" s="19" t="s">
        <v>1158</v>
      </c>
      <c r="C1504" s="20"/>
    </row>
    <row r="1505" s="2" customFormat="1" hidden="1" spans="1:3">
      <c r="A1505" s="28">
        <v>2146803</v>
      </c>
      <c r="B1505" s="19" t="s">
        <v>1159</v>
      </c>
      <c r="C1505" s="20"/>
    </row>
    <row r="1506" s="2" customFormat="1" hidden="1" spans="1:3">
      <c r="A1506" s="28">
        <v>2146804</v>
      </c>
      <c r="B1506" s="19" t="s">
        <v>1160</v>
      </c>
      <c r="C1506" s="20"/>
    </row>
    <row r="1507" s="2" customFormat="1" hidden="1" spans="1:3">
      <c r="A1507" s="28">
        <v>2146805</v>
      </c>
      <c r="B1507" s="19" t="s">
        <v>1161</v>
      </c>
      <c r="C1507" s="20"/>
    </row>
    <row r="1508" s="2" customFormat="1" hidden="1" spans="1:3">
      <c r="A1508" s="28">
        <v>2146899</v>
      </c>
      <c r="B1508" s="19" t="s">
        <v>1162</v>
      </c>
      <c r="C1508" s="20"/>
    </row>
    <row r="1509" s="2" customFormat="1" hidden="1" spans="1:3">
      <c r="A1509" s="28">
        <v>21469</v>
      </c>
      <c r="B1509" s="17" t="s">
        <v>1163</v>
      </c>
      <c r="C1509" s="18">
        <f>SUM(C1510:C1517)</f>
        <v>0</v>
      </c>
    </row>
    <row r="1510" s="2" customFormat="1" hidden="1" spans="1:3">
      <c r="A1510" s="28">
        <v>2146901</v>
      </c>
      <c r="B1510" s="19" t="s">
        <v>1164</v>
      </c>
      <c r="C1510" s="20"/>
    </row>
    <row r="1511" s="2" customFormat="1" hidden="1" spans="1:3">
      <c r="A1511" s="28">
        <v>2146902</v>
      </c>
      <c r="B1511" s="19" t="s">
        <v>772</v>
      </c>
      <c r="C1511" s="20"/>
    </row>
    <row r="1512" s="2" customFormat="1" hidden="1" spans="1:3">
      <c r="A1512" s="28">
        <v>2146903</v>
      </c>
      <c r="B1512" s="19" t="s">
        <v>1165</v>
      </c>
      <c r="C1512" s="20"/>
    </row>
    <row r="1513" s="2" customFormat="1" hidden="1" spans="1:3">
      <c r="A1513" s="28">
        <v>2146904</v>
      </c>
      <c r="B1513" s="19" t="s">
        <v>1166</v>
      </c>
      <c r="C1513" s="20"/>
    </row>
    <row r="1514" s="2" customFormat="1" hidden="1" spans="1:3">
      <c r="A1514" s="28">
        <v>2146906</v>
      </c>
      <c r="B1514" s="19" t="s">
        <v>1167</v>
      </c>
      <c r="C1514" s="20"/>
    </row>
    <row r="1515" s="2" customFormat="1" hidden="1" spans="1:3">
      <c r="A1515" s="28">
        <v>2146907</v>
      </c>
      <c r="B1515" s="19" t="s">
        <v>1168</v>
      </c>
      <c r="C1515" s="20"/>
    </row>
    <row r="1516" s="2" customFormat="1" hidden="1" spans="1:3">
      <c r="A1516" s="28">
        <v>2146908</v>
      </c>
      <c r="B1516" s="19" t="s">
        <v>1169</v>
      </c>
      <c r="C1516" s="20"/>
    </row>
    <row r="1517" s="2" customFormat="1" hidden="1" spans="1:3">
      <c r="A1517" s="28">
        <v>2146999</v>
      </c>
      <c r="B1517" s="19" t="s">
        <v>1170</v>
      </c>
      <c r="C1517" s="20"/>
    </row>
    <row r="1518" s="2" customFormat="1" hidden="1" spans="1:3">
      <c r="A1518" s="28">
        <v>21470</v>
      </c>
      <c r="B1518" s="17" t="s">
        <v>1171</v>
      </c>
      <c r="C1518" s="18">
        <f>SUM(C1519:C1520)</f>
        <v>0</v>
      </c>
    </row>
    <row r="1519" s="2" customFormat="1" hidden="1" spans="1:3">
      <c r="A1519" s="28">
        <v>2147001</v>
      </c>
      <c r="B1519" s="19" t="s">
        <v>744</v>
      </c>
      <c r="C1519" s="20"/>
    </row>
    <row r="1520" s="2" customFormat="1" hidden="1" spans="1:3">
      <c r="A1520" s="28">
        <v>2147099</v>
      </c>
      <c r="B1520" s="19" t="s">
        <v>1172</v>
      </c>
      <c r="C1520" s="20"/>
    </row>
    <row r="1521" s="2" customFormat="1" hidden="1" spans="1:3">
      <c r="A1521" s="28">
        <v>21471</v>
      </c>
      <c r="B1521" s="17" t="s">
        <v>1173</v>
      </c>
      <c r="C1521" s="18">
        <f>SUM(C1522:C1523)</f>
        <v>0</v>
      </c>
    </row>
    <row r="1522" s="2" customFormat="1" hidden="1" spans="1:3">
      <c r="A1522" s="28">
        <v>2147101</v>
      </c>
      <c r="B1522" s="19" t="s">
        <v>744</v>
      </c>
      <c r="C1522" s="20"/>
    </row>
    <row r="1523" s="2" customFormat="1" hidden="1" spans="1:3">
      <c r="A1523" s="28">
        <v>2147199</v>
      </c>
      <c r="B1523" s="19" t="s">
        <v>1174</v>
      </c>
      <c r="C1523" s="20"/>
    </row>
    <row r="1524" s="2" customFormat="1" hidden="1" spans="1:3">
      <c r="A1524" s="28">
        <v>21472</v>
      </c>
      <c r="B1524" s="17" t="s">
        <v>1175</v>
      </c>
      <c r="C1524" s="20"/>
    </row>
    <row r="1525" s="2" customFormat="1" hidden="1" spans="1:3">
      <c r="A1525" s="28">
        <v>21473</v>
      </c>
      <c r="B1525" s="17" t="s">
        <v>1176</v>
      </c>
      <c r="C1525" s="18">
        <f>SUM(C1526:C1528)</f>
        <v>0</v>
      </c>
    </row>
    <row r="1526" s="2" customFormat="1" hidden="1" spans="1:3">
      <c r="A1526" s="28">
        <v>2147301</v>
      </c>
      <c r="B1526" s="19" t="s">
        <v>751</v>
      </c>
      <c r="C1526" s="20"/>
    </row>
    <row r="1527" s="2" customFormat="1" hidden="1" spans="1:3">
      <c r="A1527" s="28">
        <v>2147303</v>
      </c>
      <c r="B1527" s="19" t="s">
        <v>1145</v>
      </c>
      <c r="C1527" s="20"/>
    </row>
    <row r="1528" s="2" customFormat="1" hidden="1" spans="1:3">
      <c r="A1528" s="28">
        <v>2147399</v>
      </c>
      <c r="B1528" s="19" t="s">
        <v>1177</v>
      </c>
      <c r="C1528" s="20"/>
    </row>
    <row r="1529" s="2" customFormat="1" hidden="1" spans="1:3">
      <c r="A1529" s="28">
        <v>215</v>
      </c>
      <c r="B1529" s="17" t="s">
        <v>793</v>
      </c>
      <c r="C1529" s="18">
        <f>C1530</f>
        <v>0</v>
      </c>
    </row>
    <row r="1530" s="2" customFormat="1" hidden="1" spans="1:3">
      <c r="A1530" s="28">
        <v>21562</v>
      </c>
      <c r="B1530" s="17" t="s">
        <v>1178</v>
      </c>
      <c r="C1530" s="18">
        <f>SUM(C1531:C1533)</f>
        <v>0</v>
      </c>
    </row>
    <row r="1531" s="2" customFormat="1" hidden="1" spans="1:3">
      <c r="A1531" s="28">
        <v>2156201</v>
      </c>
      <c r="B1531" s="19" t="s">
        <v>1179</v>
      </c>
      <c r="C1531" s="20"/>
    </row>
    <row r="1532" s="2" customFormat="1" hidden="1" spans="1:3">
      <c r="A1532" s="28">
        <v>2156202</v>
      </c>
      <c r="B1532" s="19" t="s">
        <v>1180</v>
      </c>
      <c r="C1532" s="20"/>
    </row>
    <row r="1533" s="2" customFormat="1" hidden="1" spans="1:3">
      <c r="A1533" s="28">
        <v>2156299</v>
      </c>
      <c r="B1533" s="19" t="s">
        <v>1181</v>
      </c>
      <c r="C1533" s="20"/>
    </row>
    <row r="1534" s="2" customFormat="1" hidden="1" spans="1:3">
      <c r="A1534" s="28">
        <v>217</v>
      </c>
      <c r="B1534" s="17" t="s">
        <v>853</v>
      </c>
      <c r="C1534" s="18">
        <f>SUM(C1535:C1536)</f>
        <v>0</v>
      </c>
    </row>
    <row r="1535" s="2" customFormat="1" hidden="1" spans="1:3">
      <c r="A1535" s="28">
        <v>2170402</v>
      </c>
      <c r="B1535" s="19" t="s">
        <v>1182</v>
      </c>
      <c r="C1535" s="20"/>
    </row>
    <row r="1536" s="2" customFormat="1" hidden="1" spans="1:3">
      <c r="A1536" s="28">
        <v>2170403</v>
      </c>
      <c r="B1536" s="19" t="s">
        <v>1183</v>
      </c>
      <c r="C1536" s="20"/>
    </row>
    <row r="1537" s="2" customFormat="1" hidden="1" spans="1:3">
      <c r="A1537" s="28">
        <v>229</v>
      </c>
      <c r="B1537" s="17" t="s">
        <v>1031</v>
      </c>
      <c r="C1537" s="18">
        <f>C1538+C1542+C1551</f>
        <v>0</v>
      </c>
    </row>
    <row r="1538" s="2" customFormat="1" hidden="1" spans="1:3">
      <c r="A1538" s="28">
        <v>22904</v>
      </c>
      <c r="B1538" s="17" t="s">
        <v>1184</v>
      </c>
      <c r="C1538" s="18">
        <f>SUM(C1539:C1541)</f>
        <v>0</v>
      </c>
    </row>
    <row r="1539" s="2" customFormat="1" hidden="1" spans="1:3">
      <c r="A1539" s="28">
        <v>2290401</v>
      </c>
      <c r="B1539" s="19" t="s">
        <v>1185</v>
      </c>
      <c r="C1539" s="20"/>
    </row>
    <row r="1540" s="2" customFormat="1" hidden="1" spans="1:3">
      <c r="A1540" s="28">
        <v>2290402</v>
      </c>
      <c r="B1540" s="19" t="s">
        <v>1186</v>
      </c>
      <c r="C1540" s="20"/>
    </row>
    <row r="1541" s="2" customFormat="1" hidden="1" spans="1:3">
      <c r="A1541" s="28">
        <v>2290403</v>
      </c>
      <c r="B1541" s="19" t="s">
        <v>1187</v>
      </c>
      <c r="C1541" s="20"/>
    </row>
    <row r="1542" s="2" customFormat="1" hidden="1" spans="1:3">
      <c r="A1542" s="28">
        <v>22908</v>
      </c>
      <c r="B1542" s="17" t="s">
        <v>1188</v>
      </c>
      <c r="C1542" s="18">
        <f>SUM(C1543:C1550)</f>
        <v>0</v>
      </c>
    </row>
    <row r="1543" s="2" customFormat="1" hidden="1" spans="1:3">
      <c r="A1543" s="28">
        <v>2290802</v>
      </c>
      <c r="B1543" s="19" t="s">
        <v>1189</v>
      </c>
      <c r="C1543" s="20"/>
    </row>
    <row r="1544" s="2" customFormat="1" hidden="1" spans="1:3">
      <c r="A1544" s="28">
        <v>2290803</v>
      </c>
      <c r="B1544" s="19" t="s">
        <v>1190</v>
      </c>
      <c r="C1544" s="20"/>
    </row>
    <row r="1545" s="2" customFormat="1" hidden="1" spans="1:3">
      <c r="A1545" s="28">
        <v>2290804</v>
      </c>
      <c r="B1545" s="19" t="s">
        <v>1191</v>
      </c>
      <c r="C1545" s="20"/>
    </row>
    <row r="1546" s="2" customFormat="1" hidden="1" spans="1:3">
      <c r="A1546" s="28">
        <v>2290805</v>
      </c>
      <c r="B1546" s="19" t="s">
        <v>1192</v>
      </c>
      <c r="C1546" s="20"/>
    </row>
    <row r="1547" s="2" customFormat="1" hidden="1" spans="1:3">
      <c r="A1547" s="28">
        <v>2290806</v>
      </c>
      <c r="B1547" s="19" t="s">
        <v>1193</v>
      </c>
      <c r="C1547" s="20"/>
    </row>
    <row r="1548" s="2" customFormat="1" hidden="1" spans="1:3">
      <c r="A1548" s="28">
        <v>2290807</v>
      </c>
      <c r="B1548" s="19" t="s">
        <v>1194</v>
      </c>
      <c r="C1548" s="20"/>
    </row>
    <row r="1549" s="2" customFormat="1" hidden="1" spans="1:3">
      <c r="A1549" s="28">
        <v>2290808</v>
      </c>
      <c r="B1549" s="19" t="s">
        <v>1195</v>
      </c>
      <c r="C1549" s="20"/>
    </row>
    <row r="1550" s="2" customFormat="1" hidden="1" spans="1:3">
      <c r="A1550" s="28">
        <v>2290899</v>
      </c>
      <c r="B1550" s="19" t="s">
        <v>1196</v>
      </c>
      <c r="C1550" s="20"/>
    </row>
    <row r="1551" s="2" customFormat="1" hidden="1" spans="1:3">
      <c r="A1551" s="28">
        <v>22960</v>
      </c>
      <c r="B1551" s="17" t="s">
        <v>1197</v>
      </c>
      <c r="C1551" s="18">
        <f>SUM(C1552:C1562)</f>
        <v>0</v>
      </c>
    </row>
    <row r="1552" s="2" customFormat="1" hidden="1" spans="1:3">
      <c r="A1552" s="28">
        <v>2296001</v>
      </c>
      <c r="B1552" s="19" t="s">
        <v>1198</v>
      </c>
      <c r="C1552" s="20"/>
    </row>
    <row r="1553" s="2" customFormat="1" hidden="1" spans="1:3">
      <c r="A1553" s="28">
        <v>2296002</v>
      </c>
      <c r="B1553" s="19" t="s">
        <v>1199</v>
      </c>
      <c r="C1553" s="20"/>
    </row>
    <row r="1554" s="2" customFormat="1" hidden="1" spans="1:3">
      <c r="A1554" s="28">
        <v>2296003</v>
      </c>
      <c r="B1554" s="19" t="s">
        <v>1200</v>
      </c>
      <c r="C1554" s="20"/>
    </row>
    <row r="1555" s="2" customFormat="1" hidden="1" spans="1:3">
      <c r="A1555" s="28">
        <v>2296004</v>
      </c>
      <c r="B1555" s="19" t="s">
        <v>1201</v>
      </c>
      <c r="C1555" s="20"/>
    </row>
    <row r="1556" s="2" customFormat="1" hidden="1" spans="1:3">
      <c r="A1556" s="28">
        <v>2296005</v>
      </c>
      <c r="B1556" s="19" t="s">
        <v>1202</v>
      </c>
      <c r="C1556" s="20"/>
    </row>
    <row r="1557" s="2" customFormat="1" hidden="1" spans="1:3">
      <c r="A1557" s="28">
        <v>2296006</v>
      </c>
      <c r="B1557" s="19" t="s">
        <v>1203</v>
      </c>
      <c r="C1557" s="20"/>
    </row>
    <row r="1558" s="2" customFormat="1" hidden="1" spans="1:3">
      <c r="A1558" s="28">
        <v>2296010</v>
      </c>
      <c r="B1558" s="19" t="s">
        <v>1204</v>
      </c>
      <c r="C1558" s="20"/>
    </row>
    <row r="1559" s="2" customFormat="1" hidden="1" spans="1:3">
      <c r="A1559" s="28">
        <v>2296011</v>
      </c>
      <c r="B1559" s="19" t="s">
        <v>1205</v>
      </c>
      <c r="C1559" s="20"/>
    </row>
    <row r="1560" s="2" customFormat="1" hidden="1" spans="1:3">
      <c r="A1560" s="28">
        <v>2296012</v>
      </c>
      <c r="B1560" s="19" t="s">
        <v>1206</v>
      </c>
      <c r="C1560" s="20"/>
    </row>
    <row r="1561" s="2" customFormat="1" hidden="1" spans="1:3">
      <c r="A1561" s="28">
        <v>2296013</v>
      </c>
      <c r="B1561" s="19" t="s">
        <v>1207</v>
      </c>
      <c r="C1561" s="20"/>
    </row>
    <row r="1562" s="2" customFormat="1" hidden="1" spans="1:3">
      <c r="A1562" s="28">
        <v>2296099</v>
      </c>
      <c r="B1562" s="19" t="s">
        <v>1208</v>
      </c>
      <c r="C1562" s="20"/>
    </row>
    <row r="1563" s="2" customFormat="1" hidden="1" spans="1:3">
      <c r="A1563" s="28">
        <v>232</v>
      </c>
      <c r="B1563" s="17" t="s">
        <v>1032</v>
      </c>
      <c r="C1563" s="18">
        <f>C1564</f>
        <v>0</v>
      </c>
    </row>
    <row r="1564" s="2" customFormat="1" hidden="1" spans="1:3">
      <c r="A1564" s="28">
        <v>23204</v>
      </c>
      <c r="B1564" s="17" t="s">
        <v>1209</v>
      </c>
      <c r="C1564" s="18">
        <f>SUM(C1565:C1580)</f>
        <v>0</v>
      </c>
    </row>
    <row r="1565" s="2" customFormat="1" hidden="1" spans="1:3">
      <c r="A1565" s="28">
        <v>2320401</v>
      </c>
      <c r="B1565" s="19" t="s">
        <v>1210</v>
      </c>
      <c r="C1565" s="20"/>
    </row>
    <row r="1566" s="2" customFormat="1" hidden="1" spans="1:3">
      <c r="A1566" s="28">
        <v>2320402</v>
      </c>
      <c r="B1566" s="19" t="s">
        <v>1211</v>
      </c>
      <c r="C1566" s="20"/>
    </row>
    <row r="1567" s="2" customFormat="1" hidden="1" spans="1:3">
      <c r="A1567" s="28">
        <v>2320405</v>
      </c>
      <c r="B1567" s="19" t="s">
        <v>1212</v>
      </c>
      <c r="C1567" s="20"/>
    </row>
    <row r="1568" s="2" customFormat="1" hidden="1" spans="1:3">
      <c r="A1568" s="28">
        <v>2320411</v>
      </c>
      <c r="B1568" s="19" t="s">
        <v>1213</v>
      </c>
      <c r="C1568" s="20"/>
    </row>
    <row r="1569" s="2" customFormat="1" hidden="1" spans="1:3">
      <c r="A1569" s="28">
        <v>2320413</v>
      </c>
      <c r="B1569" s="19" t="s">
        <v>1214</v>
      </c>
      <c r="C1569" s="20"/>
    </row>
    <row r="1570" s="2" customFormat="1" hidden="1" spans="1:3">
      <c r="A1570" s="28">
        <v>2320414</v>
      </c>
      <c r="B1570" s="19" t="s">
        <v>1215</v>
      </c>
      <c r="C1570" s="20"/>
    </row>
    <row r="1571" s="2" customFormat="1" hidden="1" spans="1:3">
      <c r="A1571" s="28">
        <v>2320416</v>
      </c>
      <c r="B1571" s="19" t="s">
        <v>1216</v>
      </c>
      <c r="C1571" s="20"/>
    </row>
    <row r="1572" s="2" customFormat="1" hidden="1" spans="1:3">
      <c r="A1572" s="28">
        <v>2320417</v>
      </c>
      <c r="B1572" s="19" t="s">
        <v>1217</v>
      </c>
      <c r="C1572" s="20"/>
    </row>
    <row r="1573" s="2" customFormat="1" hidden="1" spans="1:3">
      <c r="A1573" s="28">
        <v>2320418</v>
      </c>
      <c r="B1573" s="19" t="s">
        <v>1218</v>
      </c>
      <c r="C1573" s="20"/>
    </row>
    <row r="1574" s="2" customFormat="1" hidden="1" spans="1:3">
      <c r="A1574" s="28">
        <v>2320419</v>
      </c>
      <c r="B1574" s="19" t="s">
        <v>1219</v>
      </c>
      <c r="C1574" s="20"/>
    </row>
    <row r="1575" s="2" customFormat="1" hidden="1" spans="1:3">
      <c r="A1575" s="28">
        <v>2320420</v>
      </c>
      <c r="B1575" s="19" t="s">
        <v>1220</v>
      </c>
      <c r="C1575" s="20"/>
    </row>
    <row r="1576" s="2" customFormat="1" hidden="1" spans="1:3">
      <c r="A1576" s="28">
        <v>2320431</v>
      </c>
      <c r="B1576" s="19" t="s">
        <v>1221</v>
      </c>
      <c r="C1576" s="20"/>
    </row>
    <row r="1577" s="2" customFormat="1" hidden="1" spans="1:3">
      <c r="A1577" s="28">
        <v>2320432</v>
      </c>
      <c r="B1577" s="19" t="s">
        <v>1222</v>
      </c>
      <c r="C1577" s="20"/>
    </row>
    <row r="1578" s="2" customFormat="1" hidden="1" spans="1:3">
      <c r="A1578" s="28">
        <v>2320433</v>
      </c>
      <c r="B1578" s="19" t="s">
        <v>1223</v>
      </c>
      <c r="C1578" s="20"/>
    </row>
    <row r="1579" s="2" customFormat="1" hidden="1" spans="1:3">
      <c r="A1579" s="28">
        <v>2320498</v>
      </c>
      <c r="B1579" s="19" t="s">
        <v>1224</v>
      </c>
      <c r="C1579" s="20"/>
    </row>
    <row r="1580" s="2" customFormat="1" hidden="1" spans="1:3">
      <c r="A1580" s="28">
        <v>2320499</v>
      </c>
      <c r="B1580" s="19" t="s">
        <v>1225</v>
      </c>
      <c r="C1580" s="20"/>
    </row>
    <row r="1581" s="2" customFormat="1" hidden="1" spans="1:3">
      <c r="A1581" s="28">
        <v>233</v>
      </c>
      <c r="B1581" s="17" t="s">
        <v>1040</v>
      </c>
      <c r="C1581" s="18">
        <f>C1582</f>
        <v>0</v>
      </c>
    </row>
    <row r="1582" s="2" customFormat="1" hidden="1" spans="1:3">
      <c r="A1582" s="28">
        <v>23304</v>
      </c>
      <c r="B1582" s="17" t="s">
        <v>1226</v>
      </c>
      <c r="C1582" s="18">
        <f>SUM(C1583:C1598)</f>
        <v>0</v>
      </c>
    </row>
    <row r="1583" s="2" customFormat="1" hidden="1" spans="1:3">
      <c r="A1583" s="28">
        <v>2330401</v>
      </c>
      <c r="B1583" s="19" t="s">
        <v>1227</v>
      </c>
      <c r="C1583" s="20"/>
    </row>
    <row r="1584" s="2" customFormat="1" hidden="1" spans="1:3">
      <c r="A1584" s="28">
        <v>2330402</v>
      </c>
      <c r="B1584" s="19" t="s">
        <v>1228</v>
      </c>
      <c r="C1584" s="20"/>
    </row>
    <row r="1585" s="2" customFormat="1" hidden="1" spans="1:3">
      <c r="A1585" s="28">
        <v>2330405</v>
      </c>
      <c r="B1585" s="19" t="s">
        <v>1229</v>
      </c>
      <c r="C1585" s="20"/>
    </row>
    <row r="1586" s="2" customFormat="1" hidden="1" spans="1:3">
      <c r="A1586" s="28">
        <v>2330411</v>
      </c>
      <c r="B1586" s="19" t="s">
        <v>1230</v>
      </c>
      <c r="C1586" s="20"/>
    </row>
    <row r="1587" s="2" customFormat="1" hidden="1" spans="1:3">
      <c r="A1587" s="28">
        <v>2330413</v>
      </c>
      <c r="B1587" s="19" t="s">
        <v>1231</v>
      </c>
      <c r="C1587" s="20"/>
    </row>
    <row r="1588" s="2" customFormat="1" hidden="1" spans="1:3">
      <c r="A1588" s="28">
        <v>2330414</v>
      </c>
      <c r="B1588" s="19" t="s">
        <v>1232</v>
      </c>
      <c r="C1588" s="20"/>
    </row>
    <row r="1589" s="2" customFormat="1" hidden="1" spans="1:3">
      <c r="A1589" s="28">
        <v>2330416</v>
      </c>
      <c r="B1589" s="19" t="s">
        <v>1233</v>
      </c>
      <c r="C1589" s="20"/>
    </row>
    <row r="1590" s="2" customFormat="1" hidden="1" spans="1:3">
      <c r="A1590" s="28">
        <v>2330417</v>
      </c>
      <c r="B1590" s="19" t="s">
        <v>1234</v>
      </c>
      <c r="C1590" s="20"/>
    </row>
    <row r="1591" s="2" customFormat="1" hidden="1" spans="1:3">
      <c r="A1591" s="28">
        <v>2330418</v>
      </c>
      <c r="B1591" s="19" t="s">
        <v>1235</v>
      </c>
      <c r="C1591" s="20"/>
    </row>
    <row r="1592" s="2" customFormat="1" hidden="1" spans="1:3">
      <c r="A1592" s="28">
        <v>2330419</v>
      </c>
      <c r="B1592" s="19" t="s">
        <v>1236</v>
      </c>
      <c r="C1592" s="20"/>
    </row>
    <row r="1593" s="2" customFormat="1" hidden="1" spans="1:3">
      <c r="A1593" s="28">
        <v>2330420</v>
      </c>
      <c r="B1593" s="19" t="s">
        <v>1237</v>
      </c>
      <c r="C1593" s="20"/>
    </row>
    <row r="1594" s="2" customFormat="1" hidden="1" spans="1:3">
      <c r="A1594" s="28">
        <v>2330431</v>
      </c>
      <c r="B1594" s="19" t="s">
        <v>1238</v>
      </c>
      <c r="C1594" s="20"/>
    </row>
    <row r="1595" s="2" customFormat="1" hidden="1" spans="1:3">
      <c r="A1595" s="28">
        <v>2330432</v>
      </c>
      <c r="B1595" s="19" t="s">
        <v>1239</v>
      </c>
      <c r="C1595" s="20"/>
    </row>
    <row r="1596" s="2" customFormat="1" hidden="1" spans="1:3">
      <c r="A1596" s="28">
        <v>2330433</v>
      </c>
      <c r="B1596" s="19" t="s">
        <v>1240</v>
      </c>
      <c r="C1596" s="20"/>
    </row>
    <row r="1597" s="2" customFormat="1" hidden="1" spans="1:3">
      <c r="A1597" s="28">
        <v>2330498</v>
      </c>
      <c r="B1597" s="19" t="s">
        <v>1241</v>
      </c>
      <c r="C1597" s="20"/>
    </row>
    <row r="1598" s="2" customFormat="1" hidden="1" spans="1:3">
      <c r="A1598" s="28">
        <v>2330499</v>
      </c>
      <c r="B1598" s="19" t="s">
        <v>1242</v>
      </c>
      <c r="C1598" s="20"/>
    </row>
    <row r="1599" s="2" customFormat="1" hidden="1" spans="1:3">
      <c r="A1599" s="33"/>
      <c r="B1599" s="34"/>
      <c r="C1599" s="37"/>
    </row>
    <row r="1600" s="2" customFormat="1" hidden="1" spans="1:3">
      <c r="A1600" s="28"/>
      <c r="B1600" s="17" t="s">
        <v>1243</v>
      </c>
      <c r="C1600" s="18">
        <f>C1601+C1604</f>
        <v>0</v>
      </c>
    </row>
    <row r="1601" s="2" customFormat="1" hidden="1" spans="1:3">
      <c r="A1601" s="28">
        <v>208</v>
      </c>
      <c r="B1601" s="17" t="s">
        <v>388</v>
      </c>
      <c r="C1601" s="18">
        <f>C1602</f>
        <v>0</v>
      </c>
    </row>
    <row r="1602" s="2" customFormat="1" hidden="1" spans="1:3">
      <c r="A1602" s="28">
        <v>20804</v>
      </c>
      <c r="B1602" s="17" t="s">
        <v>404</v>
      </c>
      <c r="C1602" s="18">
        <f>C1603</f>
        <v>0</v>
      </c>
    </row>
    <row r="1603" s="2" customFormat="1" hidden="1" spans="1:3">
      <c r="A1603" s="28">
        <v>2080451</v>
      </c>
      <c r="B1603" s="19" t="s">
        <v>1244</v>
      </c>
      <c r="C1603" s="20"/>
    </row>
    <row r="1604" s="2" customFormat="1" hidden="1" spans="1:3">
      <c r="A1604" s="28">
        <v>223</v>
      </c>
      <c r="B1604" s="17" t="s">
        <v>1245</v>
      </c>
      <c r="C1604" s="18">
        <f>C1605+C1615+C1624+C1626+C1630</f>
        <v>0</v>
      </c>
    </row>
    <row r="1605" s="2" customFormat="1" hidden="1" spans="1:3">
      <c r="A1605" s="28">
        <v>22301</v>
      </c>
      <c r="B1605" s="17" t="s">
        <v>1246</v>
      </c>
      <c r="C1605" s="18">
        <f>SUM(C1606:C1614)</f>
        <v>0</v>
      </c>
    </row>
    <row r="1606" s="2" customFormat="1" hidden="1" spans="1:3">
      <c r="A1606" s="28">
        <v>2230101</v>
      </c>
      <c r="B1606" s="19" t="s">
        <v>1247</v>
      </c>
      <c r="C1606" s="20"/>
    </row>
    <row r="1607" s="2" customFormat="1" hidden="1" spans="1:3">
      <c r="A1607" s="28">
        <v>2230102</v>
      </c>
      <c r="B1607" s="19" t="s">
        <v>1248</v>
      </c>
      <c r="C1607" s="20"/>
    </row>
    <row r="1608" s="2" customFormat="1" hidden="1" spans="1:3">
      <c r="A1608" s="28">
        <v>2230103</v>
      </c>
      <c r="B1608" s="19" t="s">
        <v>1249</v>
      </c>
      <c r="C1608" s="20"/>
    </row>
    <row r="1609" s="2" customFormat="1" hidden="1" spans="1:3">
      <c r="A1609" s="28">
        <v>2230104</v>
      </c>
      <c r="B1609" s="19" t="s">
        <v>1250</v>
      </c>
      <c r="C1609" s="20"/>
    </row>
    <row r="1610" s="2" customFormat="1" hidden="1" spans="1:3">
      <c r="A1610" s="28">
        <v>2230105</v>
      </c>
      <c r="B1610" s="19" t="s">
        <v>1251</v>
      </c>
      <c r="C1610" s="20"/>
    </row>
    <row r="1611" s="2" customFormat="1" hidden="1" spans="1:3">
      <c r="A1611" s="28">
        <v>2230106</v>
      </c>
      <c r="B1611" s="19" t="s">
        <v>1252</v>
      </c>
      <c r="C1611" s="20"/>
    </row>
    <row r="1612" s="2" customFormat="1" hidden="1" spans="1:3">
      <c r="A1612" s="28">
        <v>2230107</v>
      </c>
      <c r="B1612" s="19" t="s">
        <v>1253</v>
      </c>
      <c r="C1612" s="20"/>
    </row>
    <row r="1613" s="2" customFormat="1" hidden="1" spans="1:3">
      <c r="A1613" s="28">
        <v>2230108</v>
      </c>
      <c r="B1613" s="19" t="s">
        <v>1254</v>
      </c>
      <c r="C1613" s="20"/>
    </row>
    <row r="1614" s="2" customFormat="1" hidden="1" spans="1:3">
      <c r="A1614" s="28">
        <v>2230199</v>
      </c>
      <c r="B1614" s="19" t="s">
        <v>1255</v>
      </c>
      <c r="C1614" s="20"/>
    </row>
    <row r="1615" s="2" customFormat="1" hidden="1" spans="1:3">
      <c r="A1615" s="28">
        <v>22302</v>
      </c>
      <c r="B1615" s="17" t="s">
        <v>1256</v>
      </c>
      <c r="C1615" s="18">
        <f>SUM(C1616:C1623)</f>
        <v>0</v>
      </c>
    </row>
    <row r="1616" s="2" customFormat="1" hidden="1" spans="1:3">
      <c r="A1616" s="28">
        <v>2230201</v>
      </c>
      <c r="B1616" s="19" t="s">
        <v>1257</v>
      </c>
      <c r="C1616" s="20"/>
    </row>
    <row r="1617" s="2" customFormat="1" hidden="1" spans="1:3">
      <c r="A1617" s="28">
        <v>2230202</v>
      </c>
      <c r="B1617" s="19" t="s">
        <v>1258</v>
      </c>
      <c r="C1617" s="20"/>
    </row>
    <row r="1618" s="2" customFormat="1" hidden="1" spans="1:3">
      <c r="A1618" s="28">
        <v>2230203</v>
      </c>
      <c r="B1618" s="19" t="s">
        <v>1259</v>
      </c>
      <c r="C1618" s="20"/>
    </row>
    <row r="1619" s="2" customFormat="1" hidden="1" spans="1:3">
      <c r="A1619" s="28">
        <v>2230204</v>
      </c>
      <c r="B1619" s="19" t="s">
        <v>1260</v>
      </c>
      <c r="C1619" s="20"/>
    </row>
    <row r="1620" s="2" customFormat="1" hidden="1" spans="1:3">
      <c r="A1620" s="28">
        <v>2230205</v>
      </c>
      <c r="B1620" s="19" t="s">
        <v>1261</v>
      </c>
      <c r="C1620" s="20"/>
    </row>
    <row r="1621" s="2" customFormat="1" hidden="1" spans="1:3">
      <c r="A1621" s="28">
        <v>2230206</v>
      </c>
      <c r="B1621" s="19" t="s">
        <v>1262</v>
      </c>
      <c r="C1621" s="20"/>
    </row>
    <row r="1622" s="2" customFormat="1" hidden="1" spans="1:3">
      <c r="A1622" s="28">
        <v>2230207</v>
      </c>
      <c r="B1622" s="19" t="s">
        <v>1263</v>
      </c>
      <c r="C1622" s="20"/>
    </row>
    <row r="1623" s="2" customFormat="1" hidden="1" spans="1:3">
      <c r="A1623" s="28">
        <v>2230299</v>
      </c>
      <c r="B1623" s="19" t="s">
        <v>1264</v>
      </c>
      <c r="C1623" s="20"/>
    </row>
    <row r="1624" s="2" customFormat="1" hidden="1" spans="1:3">
      <c r="A1624" s="28">
        <v>22303</v>
      </c>
      <c r="B1624" s="17" t="s">
        <v>1265</v>
      </c>
      <c r="C1624" s="18">
        <f>C1625</f>
        <v>0</v>
      </c>
    </row>
    <row r="1625" s="2" customFormat="1" hidden="1" spans="1:3">
      <c r="A1625" s="28">
        <v>2230301</v>
      </c>
      <c r="B1625" s="19" t="s">
        <v>1266</v>
      </c>
      <c r="C1625" s="20"/>
    </row>
    <row r="1626" s="2" customFormat="1" hidden="1" spans="1:3">
      <c r="A1626" s="28">
        <v>22304</v>
      </c>
      <c r="B1626" s="17" t="s">
        <v>1267</v>
      </c>
      <c r="C1626" s="18">
        <f>SUM(C1627:C1629)</f>
        <v>0</v>
      </c>
    </row>
    <row r="1627" s="2" customFormat="1" hidden="1" spans="1:3">
      <c r="A1627" s="28">
        <v>2230401</v>
      </c>
      <c r="B1627" s="19" t="s">
        <v>1268</v>
      </c>
      <c r="C1627" s="20"/>
    </row>
    <row r="1628" s="2" customFormat="1" hidden="1" spans="1:3">
      <c r="A1628" s="28">
        <v>2230402</v>
      </c>
      <c r="B1628" s="19" t="s">
        <v>1269</v>
      </c>
      <c r="C1628" s="20"/>
    </row>
    <row r="1629" s="2" customFormat="1" hidden="1" spans="1:3">
      <c r="A1629" s="28">
        <v>2230499</v>
      </c>
      <c r="B1629" s="19" t="s">
        <v>1270</v>
      </c>
      <c r="C1629" s="20"/>
    </row>
    <row r="1630" s="2" customFormat="1" hidden="1" spans="1:3">
      <c r="A1630" s="28">
        <v>22399</v>
      </c>
      <c r="B1630" s="17" t="s">
        <v>1271</v>
      </c>
      <c r="C1630" s="18">
        <f>C1631</f>
        <v>0</v>
      </c>
    </row>
    <row r="1631" s="2" customFormat="1" hidden="1" spans="1:3">
      <c r="A1631" s="28">
        <v>2239901</v>
      </c>
      <c r="B1631" s="19" t="s">
        <v>1272</v>
      </c>
      <c r="C1631" s="20"/>
    </row>
    <row r="1632" s="2" customFormat="1" hidden="1" spans="1:3">
      <c r="A1632" s="33"/>
      <c r="B1632" s="34"/>
      <c r="C1632" s="37"/>
    </row>
    <row r="1633" s="2" customFormat="1" hidden="1" spans="1:3">
      <c r="A1633" s="28">
        <v>231</v>
      </c>
      <c r="B1633" s="17" t="s">
        <v>1273</v>
      </c>
      <c r="C1633" s="18">
        <f>SUM(C1634:C1636,C1641)</f>
        <v>0</v>
      </c>
    </row>
    <row r="1634" s="2" customFormat="1" hidden="1" spans="1:3">
      <c r="A1634" s="28">
        <v>23101</v>
      </c>
      <c r="B1634" s="38" t="s">
        <v>1274</v>
      </c>
      <c r="C1634" s="20"/>
    </row>
    <row r="1635" s="2" customFormat="1" hidden="1" spans="1:3">
      <c r="A1635" s="28">
        <v>23102</v>
      </c>
      <c r="B1635" s="38" t="s">
        <v>1275</v>
      </c>
      <c r="C1635" s="20"/>
    </row>
    <row r="1636" s="2" customFormat="1" hidden="1" spans="1:3">
      <c r="A1636" s="28">
        <v>23103</v>
      </c>
      <c r="B1636" s="38" t="s">
        <v>1276</v>
      </c>
      <c r="C1636" s="18">
        <f>SUM(C1637:C1640)</f>
        <v>0</v>
      </c>
    </row>
    <row r="1637" s="2" customFormat="1" hidden="1" spans="1:3">
      <c r="A1637" s="28">
        <v>2310301</v>
      </c>
      <c r="B1637" s="39" t="s">
        <v>1277</v>
      </c>
      <c r="C1637" s="20"/>
    </row>
    <row r="1638" s="2" customFormat="1" hidden="1" spans="1:3">
      <c r="A1638" s="28">
        <v>2310302</v>
      </c>
      <c r="B1638" s="39" t="s">
        <v>1278</v>
      </c>
      <c r="C1638" s="20"/>
    </row>
    <row r="1639" s="2" customFormat="1" hidden="1" spans="1:3">
      <c r="A1639" s="28">
        <v>2310303</v>
      </c>
      <c r="B1639" s="39" t="s">
        <v>1279</v>
      </c>
      <c r="C1639" s="20"/>
    </row>
    <row r="1640" s="2" customFormat="1" hidden="1" spans="1:3">
      <c r="A1640" s="28">
        <v>2310399</v>
      </c>
      <c r="B1640" s="39" t="s">
        <v>1280</v>
      </c>
      <c r="C1640" s="20"/>
    </row>
    <row r="1641" s="2" customFormat="1" hidden="1" spans="1:3">
      <c r="A1641" s="28">
        <v>23104</v>
      </c>
      <c r="B1641" s="38" t="s">
        <v>1281</v>
      </c>
      <c r="C1641" s="18">
        <f>SUM(C1642:C1657)</f>
        <v>0</v>
      </c>
    </row>
    <row r="1642" s="2" customFormat="1" hidden="1" spans="1:3">
      <c r="A1642" s="28">
        <v>2310401</v>
      </c>
      <c r="B1642" s="39" t="s">
        <v>1282</v>
      </c>
      <c r="C1642" s="20"/>
    </row>
    <row r="1643" s="2" customFormat="1" hidden="1" spans="1:3">
      <c r="A1643" s="28">
        <v>2310402</v>
      </c>
      <c r="B1643" s="39" t="s">
        <v>1283</v>
      </c>
      <c r="C1643" s="20"/>
    </row>
    <row r="1644" s="2" customFormat="1" hidden="1" spans="1:3">
      <c r="A1644" s="28">
        <v>2310405</v>
      </c>
      <c r="B1644" s="39" t="s">
        <v>1284</v>
      </c>
      <c r="C1644" s="20"/>
    </row>
    <row r="1645" s="2" customFormat="1" hidden="1" spans="1:3">
      <c r="A1645" s="28">
        <v>2310411</v>
      </c>
      <c r="B1645" s="39" t="s">
        <v>1285</v>
      </c>
      <c r="C1645" s="20"/>
    </row>
    <row r="1646" s="2" customFormat="1" hidden="1" spans="1:3">
      <c r="A1646" s="28">
        <v>2310413</v>
      </c>
      <c r="B1646" s="39" t="s">
        <v>1286</v>
      </c>
      <c r="C1646" s="20"/>
    </row>
    <row r="1647" s="2" customFormat="1" hidden="1" spans="1:3">
      <c r="A1647" s="28">
        <v>2310414</v>
      </c>
      <c r="B1647" s="39" t="s">
        <v>1287</v>
      </c>
      <c r="C1647" s="20"/>
    </row>
    <row r="1648" s="2" customFormat="1" hidden="1" spans="1:3">
      <c r="A1648" s="28">
        <v>2310416</v>
      </c>
      <c r="B1648" s="39" t="s">
        <v>1288</v>
      </c>
      <c r="C1648" s="20"/>
    </row>
    <row r="1649" s="2" customFormat="1" hidden="1" spans="1:3">
      <c r="A1649" s="28">
        <v>2310417</v>
      </c>
      <c r="B1649" s="39" t="s">
        <v>1289</v>
      </c>
      <c r="C1649" s="20"/>
    </row>
    <row r="1650" s="2" customFormat="1" hidden="1" spans="1:3">
      <c r="A1650" s="28">
        <v>2310418</v>
      </c>
      <c r="B1650" s="39" t="s">
        <v>1290</v>
      </c>
      <c r="C1650" s="20"/>
    </row>
    <row r="1651" s="2" customFormat="1" hidden="1" spans="1:3">
      <c r="A1651" s="28">
        <v>2310419</v>
      </c>
      <c r="B1651" s="39" t="s">
        <v>1291</v>
      </c>
      <c r="C1651" s="20"/>
    </row>
    <row r="1652" s="2" customFormat="1" hidden="1" spans="1:3">
      <c r="A1652" s="28">
        <v>2310420</v>
      </c>
      <c r="B1652" s="39" t="s">
        <v>1292</v>
      </c>
      <c r="C1652" s="20"/>
    </row>
    <row r="1653" s="2" customFormat="1" hidden="1" spans="1:3">
      <c r="A1653" s="28">
        <v>2310431</v>
      </c>
      <c r="B1653" s="39" t="s">
        <v>1293</v>
      </c>
      <c r="C1653" s="20"/>
    </row>
    <row r="1654" s="2" customFormat="1" hidden="1" spans="1:3">
      <c r="A1654" s="28">
        <v>2310432</v>
      </c>
      <c r="B1654" s="39" t="s">
        <v>1294</v>
      </c>
      <c r="C1654" s="20"/>
    </row>
    <row r="1655" s="2" customFormat="1" hidden="1" spans="1:3">
      <c r="A1655" s="28">
        <v>2310433</v>
      </c>
      <c r="B1655" s="39" t="s">
        <v>1295</v>
      </c>
      <c r="C1655" s="20"/>
    </row>
    <row r="1656" s="2" customFormat="1" hidden="1" spans="1:3">
      <c r="A1656" s="28">
        <v>2310498</v>
      </c>
      <c r="B1656" s="39" t="s">
        <v>1296</v>
      </c>
      <c r="C1656" s="20"/>
    </row>
    <row r="1657" s="2" customFormat="1" hidden="1" spans="1:3">
      <c r="A1657" s="28">
        <v>2310499</v>
      </c>
      <c r="B1657" s="39" t="s">
        <v>1297</v>
      </c>
      <c r="C1657" s="20"/>
    </row>
  </sheetData>
  <sheetProtection autoFilter="0"/>
  <protectedRanges>
    <protectedRange sqref="C8:C942 C945:C1657" name="区域1"/>
    <protectedRange sqref="C943:C944" name="区域1_1"/>
  </protectedRanges>
  <autoFilter ref="A1:C1657">
    <filterColumn colId="2">
      <filters>
        <filter val="2.50"/>
        <filter val="729.90"/>
        <filter val="776.90"/>
        <filter val="1.95"/>
        <filter val="810.59"/>
        <filter val="23.20"/>
        <filter val="573.61"/>
        <filter val="5.62"/>
        <filter val="20.62"/>
        <filter val="1,341.72"/>
        <filter val="19.66"/>
        <filter val="2,367.71"/>
        <filter val="20.72"/>
        <filter val="单位:万元"/>
        <filter val="226.74"/>
        <filter val="1.36"/>
        <filter val="金额"/>
        <filter val="0.80"/>
        <filter val="3.00"/>
        <filter val="4.00"/>
        <filter val="10.00"/>
        <filter val="15.00"/>
        <filter val="47.00"/>
        <filter val="60.40"/>
        <filter val="360.00"/>
        <filter val="420.40"/>
        <filter val="298.44"/>
        <filter val="7.86"/>
        <filter val="495.87"/>
        <filter val="1,114.98"/>
        <filter val="525.89"/>
      </filters>
    </filterColumn>
    <extLst/>
  </autoFilter>
  <mergeCells count="1">
    <mergeCell ref="A1:C1"/>
  </mergeCell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功能分类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dcterms:created xsi:type="dcterms:W3CDTF">2020-04-28T02:56:00Z</dcterms:created>
  <dcterms:modified xsi:type="dcterms:W3CDTF">2021-12-31T05:59:49Z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B7192FB5F6FB456F847E3D74DA64F941</vt:lpwstr>
  </property>
</Properties>
</file>