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externalReferences>
    <externalReference r:id="rId3"/>
  </externalReferences>
  <definedNames>
    <definedName name="_xlnm._FilterDatabase" localSheetId="0" hidden="1">附件!$A$5:$P$47</definedName>
    <definedName name="_xlnm.Print_Area" localSheetId="0">附件!$A$1:$O$31</definedName>
    <definedName name="_xlnm.Print_Titles" localSheetId="0">附件!$2:$5</definedName>
    <definedName name="项目分类">'[1]2-扶贫项目实施情况表'!$V$3:$V$106</definedName>
  </definedNames>
  <calcPr calcId="144525" concurrentCalc="0"/>
</workbook>
</file>

<file path=xl/sharedStrings.xml><?xml version="1.0" encoding="utf-8"?>
<sst xmlns="http://schemas.openxmlformats.org/spreadsheetml/2006/main" count="330" uniqueCount="196">
  <si>
    <t>附件</t>
  </si>
  <si>
    <t>鲁山县2022年第四批统筹整合使用财政涉农资金项目统计表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</si>
  <si>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</si>
  <si>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</si>
  <si>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</si>
  <si>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</si>
  <si>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</si>
  <si>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</si>
  <si>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投资规模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</si>
  <si>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</si>
  <si>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</si>
  <si>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</si>
  <si>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</si>
  <si>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</si>
  <si>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</si>
  <si>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</si>
  <si>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</si>
  <si>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</si>
  <si>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</si>
  <si>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背孜乡</t>
  </si>
  <si>
    <t>背孜乡背孜村护堰建设项目</t>
  </si>
  <si>
    <t>基础设施</t>
  </si>
  <si>
    <t>背孜村</t>
  </si>
  <si>
    <t>护堰1：长63米，底宽1米，顶宽0.5米，高1.6米；护堰2长160米，底宽2.5米，顶宽0.8米，均高高4米；护堰3长20米，底宽1.878米，顶宽0.8米，均高4.5米；护堰4长40米，底宽2.5米，顶宽0.8米，均高高3.5米</t>
  </si>
  <si>
    <t>568户（脱贫户123户）</t>
  </si>
  <si>
    <t>2209人（脱贫人口516人）</t>
  </si>
  <si>
    <t>豫财农综〔2021〕32号</t>
  </si>
  <si>
    <t>中央衔接资金</t>
  </si>
  <si>
    <t>县乡村振兴局</t>
  </si>
  <si>
    <t>解决道路出行隐患，保护耕地</t>
  </si>
  <si>
    <t>是</t>
  </si>
  <si>
    <t>董周乡</t>
  </si>
  <si>
    <t>董周乡南张庄村小袁庄组组内道路及排水工程</t>
  </si>
  <si>
    <t>南张庄</t>
  </si>
  <si>
    <t>硬化道路长878米，其中宽4.5米的202米,厚0.2米，宽3.5米的676米，厚0.15米；硬化晾晒场432平方米；砼C25。并铺设PVC排水管道。</t>
  </si>
  <si>
    <t>458户（脱贫户39户）</t>
  </si>
  <si>
    <t>1949人（脱贫人口123人）</t>
  </si>
  <si>
    <t>预财农水〔2021〕109号</t>
  </si>
  <si>
    <t>中央统筹</t>
  </si>
  <si>
    <t>改善群众交通条件，推进脱贫攻坚与乡村振兴有效衔接。</t>
  </si>
  <si>
    <t>否</t>
  </si>
  <si>
    <t>董周乡十里村村内道路及排水工程</t>
  </si>
  <si>
    <t>十里村</t>
  </si>
  <si>
    <t>硬化道路长1591米，其中宽4.5米的660米,厚0.2米，宽3.5米的944米，厚0.15米；砼C25。并铺设PVC排水管道。</t>
  </si>
  <si>
    <t>521户（脱贫户48户）</t>
  </si>
  <si>
    <t>2183人（脱贫人口124人）</t>
  </si>
  <si>
    <t>预财农水〔2021〕98号</t>
  </si>
  <si>
    <t>董周乡何家庄村新建道路</t>
  </si>
  <si>
    <t>何家庄村</t>
  </si>
  <si>
    <t>硬化道路2305米，其中宽4米的910米，宽3米的1395米，厚00.2米</t>
  </si>
  <si>
    <t>228户（脱贫户163户）</t>
  </si>
  <si>
    <t>922人（脱贫人口642人）</t>
  </si>
  <si>
    <t>县交通局</t>
  </si>
  <si>
    <t>解决当地群众出行难问题</t>
  </si>
  <si>
    <t>磙子营乡</t>
  </si>
  <si>
    <t>磙子营乡萧何村污水处理、户通及田间生产路建设项目</t>
  </si>
  <si>
    <t>萧何村</t>
  </si>
  <si>
    <t>新修村内道路364米，田间生产道路436米，宽度2.5-4米，厚0.15米，砼C25标准；污水处理一座。</t>
  </si>
  <si>
    <t>60户（脱贫户4户）</t>
  </si>
  <si>
    <t>245人（脱贫口7人）</t>
  </si>
  <si>
    <t>改善群众生产生活条件，方便出行和运输</t>
  </si>
  <si>
    <t>梁洼镇</t>
  </si>
  <si>
    <t>梁洼镇东街村道路建设项目</t>
  </si>
  <si>
    <t>东街村</t>
  </si>
  <si>
    <t>1.道路长194米，宽2.5米，厚0.2米；2.道路长135米，宽3.5米，厚0.2米；3.道路长371米；宽3米，厚0.2米。</t>
  </si>
  <si>
    <t>715户（脱贫户104户）</t>
  </si>
  <si>
    <t>3105人（脱贫人口350人）</t>
  </si>
  <si>
    <t>可解决东街村道路问题群众的出行和生产。</t>
  </si>
  <si>
    <t>马楼乡</t>
  </si>
  <si>
    <t>马楼乡洪涝灾害水毁项目（二期）</t>
  </si>
  <si>
    <t>娘娘庙村、陈庄村、孙庄村、、里王庄村</t>
  </si>
  <si>
    <t>漫水桥引桥挡桥建设。主要引桥两侧挡水墙建设及路面硬化。拆除原有路面6米，铺设涵管6米，恢复路面等。修建平板桥，拟建长10米，宽3.5米。桥两侧修筑八字墙。修建盖板涵，拟建1-2米盖板涵，涵洞宽3.5米，两侧修筑八字墙等。</t>
  </si>
  <si>
    <t>915户（脱贫户74户）</t>
  </si>
  <si>
    <t>2718人（脱贫人口173人）</t>
  </si>
  <si>
    <t>消除安全隐患，确保群众安全</t>
  </si>
  <si>
    <t>马楼乡官店村通村道路建设项目</t>
  </si>
  <si>
    <t>官店村</t>
  </si>
  <si>
    <t>新建C25砼水泥混凝土道路长57米，宽4.5米；长403米，宽4米；长1491米，宽3.5米；长80米，宽3米；长364米，宽2.8米，厚0.2米。</t>
  </si>
  <si>
    <t>534户（脱贫户32户）</t>
  </si>
  <si>
    <t>2652人（脱贫人口70人）</t>
  </si>
  <si>
    <t>改善群众出行条件，助力乡村振兴。</t>
  </si>
  <si>
    <t>马楼乡园盘村道路及排水沟建设项目</t>
  </si>
  <si>
    <t>园盘村</t>
  </si>
  <si>
    <t>新建沥青混凝土道路长477米，宽3米，厚0.05米。排水沟高2米，宽1.5米，长69米；高0.6米，宽0.6米，长175米；高0.4米，宽0.4米，长259米。直径1.5米管涵长150米；直径0.5米管涵长46米。检查井6座。</t>
  </si>
  <si>
    <t>410户（脱贫户46户）</t>
  </si>
  <si>
    <t>1763人（脱贫人口97人）</t>
  </si>
  <si>
    <t>解决群众行路难，方便群众外出。</t>
  </si>
  <si>
    <t>瀼河乡</t>
  </si>
  <si>
    <t>瀼河乡邓东村道路建设项目</t>
  </si>
  <si>
    <t>邓东村</t>
  </si>
  <si>
    <t>本次道路建设里程为1995.4米，其中4米宽沥青路共325.8米，3米宽沥青路共455.5米，2.8米宽沥青路共127.8米；4米宽水泥路429.5米，3米宽水泥路519.8米，2米宽水泥路137米。</t>
  </si>
  <si>
    <t>362户（脱贫户24户）</t>
  </si>
  <si>
    <t>1630人（脱贫人口67人）</t>
  </si>
  <si>
    <t>改善群众生产生活条件，解决群众通行难，方便群众外出</t>
  </si>
  <si>
    <t>四棵树乡</t>
  </si>
  <si>
    <t>四棵树乡车场村水塘治理建设项目</t>
  </si>
  <si>
    <t>车场村</t>
  </si>
  <si>
    <t>新建治理池塘面积2567平方米、新建水渠长200米</t>
  </si>
  <si>
    <t>176户（脱贫户122户）</t>
  </si>
  <si>
    <t>757人（脱贫人口524人）</t>
  </si>
  <si>
    <t>县水利局</t>
  </si>
  <si>
    <t>改善群众农产品生产质量</t>
  </si>
  <si>
    <t>四棵树乡洪涝灾害水毁项目（一期）</t>
  </si>
  <si>
    <t>街西村、彭庄村</t>
  </si>
  <si>
    <t>修复护堰1长20米高3米，修复护堰2长16米高3米、修复护堰3长40米高3米,、新建平板桥一座、新建道路长23米宽4米。修复灌溉渠长300米，大棚风机配电设施重置。彭庄村大棚风机配电设施重置</t>
  </si>
  <si>
    <t>1725户（脱贫户565户）</t>
  </si>
  <si>
    <t>6632人（脱贫人口2110人）</t>
  </si>
  <si>
    <t>四棵树乡洪涝灾害水毁项目（二期）</t>
  </si>
  <si>
    <t>代坪村、柴沟村、张沟村、沃沟村</t>
  </si>
  <si>
    <t>新建排水渠1长85米、修复排水渠2长335米、修复排水渠长350米。新建挡墙1长5米，高3米、护底1长13米，均宽3米，厚0.5米、护底1长13米，均宽2.5米，厚0.5米。新建挡墙5处366方。新建挡墙一长13米，高2.5米；新建挡墙二长32米，高1米；新建挡墙三长31米，高2米；新建挡墙四长24米，高3米；新建挡墙五长14米，高4米；管涵2米</t>
  </si>
  <si>
    <t>2313户（脱贫户732户）</t>
  </si>
  <si>
    <t>9185人（脱贫人口2711人）</t>
  </si>
  <si>
    <t>土门办事处</t>
  </si>
  <si>
    <t>土门办事处洪涝灾害水毁项目（一期）</t>
  </si>
  <si>
    <t>构树庄村</t>
  </si>
  <si>
    <t>围堰12m 重新修筑，采用M7.5 浆砌片石，顶宽0.5m，基础埋深 1m，墙高3m，M7.5浆砌片石围堰总高4m；围堰基础，共长55m，修筑M7.5浆砌片石围堰，顶宽0.5m，基础埋深 0.5m，墙高1m，M7.5浆砌片石围堰总高1.5m。1.修筑1m高围堰。围堰尺寸为：长165m宽0.5m高1m。2.挡土墙共64m墙身高1.5m基础高0.5m。采用M7.5浆砌片石结构。3，需设置5m长挡墙，挡墙高2.5m。材料为M7.5浆砌片石。</t>
  </si>
  <si>
    <t>518户（脱贫户2019户）</t>
  </si>
  <si>
    <t>86人（脱贫人口243人）</t>
  </si>
  <si>
    <t>团城乡</t>
  </si>
  <si>
    <t>团城乡洪涝灾害水毁项目（二期）</t>
  </si>
  <si>
    <t>应山村、泰山庙村、玉皇庙村、牛王庙村</t>
  </si>
  <si>
    <t>应山村1、毛石挡墙长50米，高1.5米；2、毛石挡墙长30米，高3.5米/3、毛石挡墙长25米，高1.5米；4、毛石挡墙长20米，高2.5米；5、毛石挡墙长50米，高2米；6、毛石挡墙长50米，高1.5米；7、毛石挡墙长40米，高1.5米；泰山庙村：新建148米，修复220米。玉皇庙村迎春大道：1.护坡长40米，均高6.5米；2、护坡长40米，均高7米；3、护坡长/50米，均高3米；4、毛石挡墙80米，高3米；5、毛石挡墙80米，高3.5米；6、毛石挡墙60米，高6米；7、毛石挡墙10米，高3米；8、护坡长100米，均高2.5米牛王庙：1、新建C25混凝土路面150米长、3米宽.0.2米厚。新建毛石挡墙长50米高1.3米，2.三孔平板桥1座，挡墙27.6米，高1.5米。</t>
  </si>
  <si>
    <t>3338户（脱贫户924户）</t>
  </si>
  <si>
    <t>11566人（脱贫人口3126人）</t>
  </si>
  <si>
    <t>瓦屋镇</t>
  </si>
  <si>
    <t>瓦屋镇洪涝灾害水毁项目（一期）</t>
  </si>
  <si>
    <t>大潺寺村、耐庄村、石门村、瓦屋村</t>
  </si>
  <si>
    <t>大潺寺村新建平板桥一座；挡墙长15米，均高2.5米。耐庄村新建护堰总长52米，均高6米；恢复路面108平方米；φ500mm二级钢筋砼管74米。石门村新建蓄水池一座，长7米，宽2米，高1.5米；及相关配套的水管、电缆、水泵等。耐庄村新建挡墙总长16米，均高4米；路面修补20平方米；砖砌边沟40米，DN300钢筋混凝土管40米。耐庄村新建挡墙总长42米，均高3米。瓦屋村新建道路长70米，均宽3米，厚0.15米，强度C25。φ800二级钢筋砼管长95米；围墙4处。</t>
  </si>
  <si>
    <t>1419户（脱贫户372户）</t>
  </si>
  <si>
    <t>5079人（脱贫人口1257人）</t>
  </si>
  <si>
    <t>下汤镇</t>
  </si>
  <si>
    <t>下汤镇竹园沟村道路建设项目</t>
  </si>
  <si>
    <t>竹园沟村</t>
  </si>
  <si>
    <t>新建4.5米宽道路1700米，厚0.2米，C25砼路面；均宽约2.5米道路长2185米，厚0.2米，C25砼路面；涵管桥1座；平板桥1座。</t>
  </si>
  <si>
    <t>105户（脱贫户20户）</t>
  </si>
  <si>
    <t>425人(脱贫人口64人)</t>
  </si>
  <si>
    <t>平财预〔2022〕285号</t>
  </si>
  <si>
    <t>市级衔接资金</t>
  </si>
  <si>
    <t>辛集乡</t>
  </si>
  <si>
    <t>辛集乡西羊石村道路及排水渠项目</t>
  </si>
  <si>
    <t>西羊石村</t>
  </si>
  <si>
    <t>新建157米道路其中140米长2米宽，17米长3米宽沥青路面，263米排水渠硬化</t>
  </si>
  <si>
    <t>676户（脱贫户174户）</t>
  </si>
  <si>
    <t>2695人（脱贫贫人口1223人）</t>
  </si>
  <si>
    <t>改善群众出行和生产生活条件</t>
  </si>
  <si>
    <t>辛集乡庙王村果蔬大棚建设项目</t>
  </si>
  <si>
    <t>产业发展</t>
  </si>
  <si>
    <t>庙王村</t>
  </si>
  <si>
    <t>新建温室蔬菜大棚80米*13米10座及相关配套</t>
  </si>
  <si>
    <t>137户（脱贫户23户）</t>
  </si>
  <si>
    <t>597人（脱贫人口49人）</t>
  </si>
  <si>
    <t>增加村集体经济收入，带动贫困群众就近就业，有效衔接乡村振兴工作</t>
  </si>
  <si>
    <t>尧山镇</t>
  </si>
  <si>
    <t>尧山镇四道河村旅游产品加工项目</t>
  </si>
  <si>
    <t>四道河村</t>
  </si>
  <si>
    <t>旅游产品加工厂房一栋，建筑面积1007㎡，含门窗、地面等工程</t>
  </si>
  <si>
    <t>486户（脱贫户55户）</t>
  </si>
  <si>
    <t>1749人（脱贫人口124人）</t>
  </si>
  <si>
    <t>张店乡</t>
  </si>
  <si>
    <t>张店乡洪涝灾害水毁项目（二期）</t>
  </si>
  <si>
    <t>崔沟村</t>
  </si>
  <si>
    <t>土桥一座长15米、宽4米，道路长100米。</t>
  </si>
  <si>
    <t>16户（脱贫户6户）</t>
  </si>
  <si>
    <t>47人（脱贫人口19人）</t>
  </si>
  <si>
    <t>张官营镇</t>
  </si>
  <si>
    <t>张官营镇肖营村内道路建设项目</t>
  </si>
  <si>
    <t>肖营村</t>
  </si>
  <si>
    <t>新建C25混凝土道路总长2186米，其中3米宽长2039.8米，4.5米宽长146.2米，均厚0.2米；新建沥青道路长470米，宽4米，厚0.07米.</t>
  </si>
  <si>
    <t>602户（脱贫户58户）</t>
  </si>
  <si>
    <t>2532人（脱贫人口153人）</t>
  </si>
  <si>
    <t>张良镇</t>
  </si>
  <si>
    <t>张良镇前营村道路建设项目</t>
  </si>
  <si>
    <t>前营村</t>
  </si>
  <si>
    <t>新建道路长约1360米，砼C25标准，排水系统长约89米</t>
  </si>
  <si>
    <t>302户（脱贫户15户）</t>
  </si>
  <si>
    <t>1702人（脱贫人口47人）</t>
  </si>
  <si>
    <t>张良镇福林村道路建设项目</t>
  </si>
  <si>
    <t>福林村</t>
  </si>
  <si>
    <t>修建路长约774米,C30标准;排水渠约400米</t>
  </si>
  <si>
    <t>220户（脱贫户13户）</t>
  </si>
  <si>
    <t>1019人（脱贫人口24人）</t>
  </si>
  <si>
    <t>赵村镇</t>
  </si>
  <si>
    <t>赵村镇赵村村护堤护路坝项目</t>
  </si>
  <si>
    <t>赵村村</t>
  </si>
  <si>
    <t>建设拦河坝一座150米，均高1.1米；新建沿河大道长1393米，平板桥一座及附属工程、道路硬化等</t>
  </si>
  <si>
    <t>523户（脱贫户227户）</t>
  </si>
  <si>
    <t>2454人（脱贫人口743人）</t>
  </si>
  <si>
    <t>县发改委</t>
  </si>
  <si>
    <t>改善群众生产生活条件，保障群众财产安全。</t>
  </si>
  <si>
    <t>合计</t>
  </si>
  <si>
    <t>辛集乡辛集村生物质燃料加工项目</t>
  </si>
  <si>
    <t>辛集村</t>
  </si>
  <si>
    <t>重型粉碎设备一台，厂房一座（48米*24米）8.5米高。</t>
  </si>
  <si>
    <t>46户（脱贫户20户）</t>
  </si>
  <si>
    <t>123人（脱贫人口36人）</t>
  </si>
  <si>
    <t>市级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</si>
</sst>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/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00B0F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view="pageBreakPreview" zoomScale="60" zoomScaleNormal="100" workbookViewId="0">
      <pane ySplit="5" topLeftCell="A6" activePane="bottomLeft" state="frozen"/>
      <selection/>
      <selection pane="bottomLeft" activeCell="G61" sqref="G61"/>
    </sheetView>
  </sheetViews>
  <sheetFormatPr defaultColWidth="9" defaultRowHeight="13.5"/>
  <cols>
    <col min="1" max="1" width="7.8" style="6" customWidth="1"/>
    <col min="2" max="2" width="12.2166666666667" style="6" customWidth="1"/>
    <col min="3" max="3" width="20.15" style="6" customWidth="1"/>
    <col min="4" max="4" width="11.3833333333333" style="6" customWidth="1"/>
    <col min="5" max="5" width="20.4166666666667" style="6" customWidth="1"/>
    <col min="6" max="6" width="15.1583333333333" style="6" customWidth="1"/>
    <col min="7" max="7" width="40.8333333333333" style="6" customWidth="1"/>
    <col min="8" max="8" width="17.6583333333333" style="6" customWidth="1"/>
    <col min="9" max="10" width="13.4333333333333" style="6" customWidth="1"/>
    <col min="11" max="12" width="15.15" style="6" customWidth="1"/>
    <col min="13" max="13" width="12.3416666666667" style="6" customWidth="1"/>
    <col min="14" max="14" width="31.7083333333333" style="6" customWidth="1"/>
    <col min="15" max="15" width="10.9333333333333" style="6" customWidth="1"/>
    <col min="16" max="16" width="9" style="7"/>
    <col min="17" max="20" width="17.3166666666667" style="6" customWidth="1"/>
    <col min="21" max="23" width="10.375" style="6"/>
    <col min="24" max="16384" width="9" style="6"/>
  </cols>
  <sheetData>
    <row r="1" s="6" customFormat="1" ht="23" customHeight="1" spans="1:16">
      <c r="A1" s="8" t="s">
        <v>0</v>
      </c>
      <c r="B1" s="9"/>
      <c r="G1" s="6">
        <f>SUM(F6:F11)</f>
        <v>482.8256</v>
      </c>
      <c r="H1" s="6">
        <v>3046</v>
      </c>
      <c r="J1" s="6">
        <f>H1-G1</f>
        <v>2563.1744</v>
      </c>
      <c r="P1" s="7"/>
    </row>
    <row r="2" s="6" customFormat="1" ht="41.1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7"/>
    </row>
    <row r="3" s="6" customFormat="1" ht="20.1" customHeight="1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19"/>
      <c r="L3" s="20" t="s">
        <v>2</v>
      </c>
      <c r="M3" s="20"/>
      <c r="N3" s="20"/>
      <c r="P3" s="7"/>
    </row>
    <row r="4" s="6" customFormat="1" ht="25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/>
      <c r="K4" s="21" t="s">
        <v>12</v>
      </c>
      <c r="L4" s="12" t="s">
        <v>13</v>
      </c>
      <c r="M4" s="12" t="s">
        <v>14</v>
      </c>
      <c r="N4" s="12" t="s">
        <v>15</v>
      </c>
      <c r="O4" s="22" t="s">
        <v>16</v>
      </c>
      <c r="P4" s="7"/>
    </row>
    <row r="5" s="6" customFormat="1" ht="25" customHeight="1" spans="1:16">
      <c r="A5" s="12"/>
      <c r="B5" s="12"/>
      <c r="C5" s="12"/>
      <c r="D5" s="12"/>
      <c r="E5" s="12"/>
      <c r="F5" s="12"/>
      <c r="G5" s="12"/>
      <c r="H5" s="12"/>
      <c r="I5" s="12" t="s">
        <v>17</v>
      </c>
      <c r="J5" s="12" t="s">
        <v>18</v>
      </c>
      <c r="K5" s="21"/>
      <c r="L5" s="12"/>
      <c r="M5" s="12"/>
      <c r="N5" s="12"/>
      <c r="O5" s="22"/>
      <c r="P5" s="7"/>
    </row>
    <row r="6" s="6" customFormat="1" ht="141" customHeight="1" spans="1:16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>
        <v>119.9756</v>
      </c>
      <c r="G6" s="13" t="s">
        <v>23</v>
      </c>
      <c r="H6" s="14">
        <v>44742</v>
      </c>
      <c r="I6" s="13" t="s">
        <v>24</v>
      </c>
      <c r="J6" s="13" t="s">
        <v>25</v>
      </c>
      <c r="K6" s="13" t="s">
        <v>26</v>
      </c>
      <c r="L6" s="13" t="s">
        <v>27</v>
      </c>
      <c r="M6" s="13" t="s">
        <v>28</v>
      </c>
      <c r="N6" s="13" t="s">
        <v>29</v>
      </c>
      <c r="O6" s="13"/>
      <c r="P6" s="7" t="s">
        <v>30</v>
      </c>
    </row>
    <row r="7" s="6" customFormat="1" ht="107" customHeight="1" spans="1:16">
      <c r="A7" s="13">
        <v>2</v>
      </c>
      <c r="B7" s="13" t="s">
        <v>31</v>
      </c>
      <c r="C7" s="13" t="s">
        <v>32</v>
      </c>
      <c r="D7" s="13" t="s">
        <v>21</v>
      </c>
      <c r="E7" s="13" t="s">
        <v>33</v>
      </c>
      <c r="F7" s="13">
        <v>62.72</v>
      </c>
      <c r="G7" s="13" t="s">
        <v>34</v>
      </c>
      <c r="H7" s="14">
        <v>44742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28</v>
      </c>
      <c r="N7" s="13" t="s">
        <v>39</v>
      </c>
      <c r="O7" s="13"/>
      <c r="P7" s="7" t="s">
        <v>40</v>
      </c>
    </row>
    <row r="8" s="6" customFormat="1" ht="91" customHeight="1" spans="1:16">
      <c r="A8" s="13">
        <v>3</v>
      </c>
      <c r="B8" s="13" t="s">
        <v>31</v>
      </c>
      <c r="C8" s="13" t="s">
        <v>41</v>
      </c>
      <c r="D8" s="13" t="s">
        <v>21</v>
      </c>
      <c r="E8" s="13" t="s">
        <v>42</v>
      </c>
      <c r="F8" s="13">
        <v>106.47</v>
      </c>
      <c r="G8" s="13" t="s">
        <v>43</v>
      </c>
      <c r="H8" s="14">
        <v>44742</v>
      </c>
      <c r="I8" s="13" t="s">
        <v>44</v>
      </c>
      <c r="J8" s="13" t="s">
        <v>45</v>
      </c>
      <c r="K8" s="13" t="s">
        <v>46</v>
      </c>
      <c r="L8" s="13" t="s">
        <v>38</v>
      </c>
      <c r="M8" s="13" t="s">
        <v>28</v>
      </c>
      <c r="N8" s="13" t="s">
        <v>39</v>
      </c>
      <c r="O8" s="13"/>
      <c r="P8" s="7" t="s">
        <v>40</v>
      </c>
    </row>
    <row r="9" s="6" customFormat="1" ht="104" customHeight="1" spans="1:16">
      <c r="A9" s="13">
        <v>4</v>
      </c>
      <c r="B9" s="13" t="s">
        <v>31</v>
      </c>
      <c r="C9" s="13" t="s">
        <v>47</v>
      </c>
      <c r="D9" s="13" t="s">
        <v>21</v>
      </c>
      <c r="E9" s="13" t="s">
        <v>48</v>
      </c>
      <c r="F9" s="13">
        <v>107</v>
      </c>
      <c r="G9" s="13" t="s">
        <v>49</v>
      </c>
      <c r="H9" s="14">
        <v>44742</v>
      </c>
      <c r="I9" s="13" t="s">
        <v>50</v>
      </c>
      <c r="J9" s="13" t="s">
        <v>51</v>
      </c>
      <c r="K9" s="13" t="s">
        <v>26</v>
      </c>
      <c r="L9" s="13" t="s">
        <v>27</v>
      </c>
      <c r="M9" s="13" t="s">
        <v>52</v>
      </c>
      <c r="N9" s="13" t="s">
        <v>53</v>
      </c>
      <c r="O9" s="13"/>
      <c r="P9" s="7"/>
    </row>
    <row r="10" s="6" customFormat="1" ht="91" customHeight="1" spans="1:16">
      <c r="A10" s="13">
        <v>5</v>
      </c>
      <c r="B10" s="13" t="s">
        <v>54</v>
      </c>
      <c r="C10" s="13" t="s">
        <v>55</v>
      </c>
      <c r="D10" s="13" t="s">
        <v>21</v>
      </c>
      <c r="E10" s="13" t="s">
        <v>56</v>
      </c>
      <c r="F10" s="13">
        <v>56</v>
      </c>
      <c r="G10" s="13" t="s">
        <v>57</v>
      </c>
      <c r="H10" s="14">
        <v>44742</v>
      </c>
      <c r="I10" s="13" t="s">
        <v>58</v>
      </c>
      <c r="J10" s="13" t="s">
        <v>59</v>
      </c>
      <c r="K10" s="13" t="s">
        <v>26</v>
      </c>
      <c r="L10" s="13" t="s">
        <v>27</v>
      </c>
      <c r="M10" s="13" t="s">
        <v>52</v>
      </c>
      <c r="N10" s="13" t="s">
        <v>60</v>
      </c>
      <c r="O10" s="13"/>
      <c r="P10" s="7" t="s">
        <v>40</v>
      </c>
    </row>
    <row r="11" s="6" customFormat="1" ht="116" customHeight="1" spans="1:16">
      <c r="A11" s="13">
        <v>6</v>
      </c>
      <c r="B11" s="13" t="s">
        <v>61</v>
      </c>
      <c r="C11" s="13" t="s">
        <v>62</v>
      </c>
      <c r="D11" s="13" t="s">
        <v>21</v>
      </c>
      <c r="E11" s="13" t="s">
        <v>63</v>
      </c>
      <c r="F11" s="13">
        <v>30.66</v>
      </c>
      <c r="G11" s="13" t="s">
        <v>64</v>
      </c>
      <c r="H11" s="14">
        <v>44742</v>
      </c>
      <c r="I11" s="13" t="s">
        <v>65</v>
      </c>
      <c r="J11" s="13" t="s">
        <v>66</v>
      </c>
      <c r="K11" s="13" t="s">
        <v>26</v>
      </c>
      <c r="L11" s="13" t="s">
        <v>27</v>
      </c>
      <c r="M11" s="13" t="s">
        <v>52</v>
      </c>
      <c r="N11" s="13" t="s">
        <v>67</v>
      </c>
      <c r="O11" s="13"/>
      <c r="P11" s="7" t="s">
        <v>40</v>
      </c>
    </row>
    <row r="12" s="6" customFormat="1" ht="157" customHeight="1" spans="1:16">
      <c r="A12" s="13">
        <v>7</v>
      </c>
      <c r="B12" s="13" t="s">
        <v>68</v>
      </c>
      <c r="C12" s="13" t="s">
        <v>69</v>
      </c>
      <c r="D12" s="13" t="s">
        <v>21</v>
      </c>
      <c r="E12" s="13" t="s">
        <v>70</v>
      </c>
      <c r="F12" s="13">
        <v>64.1018</v>
      </c>
      <c r="G12" s="13" t="s">
        <v>71</v>
      </c>
      <c r="H12" s="14">
        <v>44742</v>
      </c>
      <c r="I12" s="13" t="s">
        <v>72</v>
      </c>
      <c r="J12" s="13" t="s">
        <v>73</v>
      </c>
      <c r="K12" s="13" t="s">
        <v>26</v>
      </c>
      <c r="L12" s="13" t="s">
        <v>27</v>
      </c>
      <c r="M12" s="13" t="s">
        <v>28</v>
      </c>
      <c r="N12" s="13" t="s">
        <v>74</v>
      </c>
      <c r="O12" s="13"/>
      <c r="P12" s="7" t="s">
        <v>40</v>
      </c>
    </row>
    <row r="13" s="6" customFormat="1" ht="102" customHeight="1" spans="1:16">
      <c r="A13" s="13">
        <v>8</v>
      </c>
      <c r="B13" s="13" t="s">
        <v>68</v>
      </c>
      <c r="C13" s="13" t="s">
        <v>75</v>
      </c>
      <c r="D13" s="13" t="s">
        <v>21</v>
      </c>
      <c r="E13" s="13" t="s">
        <v>76</v>
      </c>
      <c r="F13" s="13">
        <v>119.5625</v>
      </c>
      <c r="G13" s="13" t="s">
        <v>77</v>
      </c>
      <c r="H13" s="14">
        <v>44742</v>
      </c>
      <c r="I13" s="13" t="s">
        <v>78</v>
      </c>
      <c r="J13" s="13" t="s">
        <v>79</v>
      </c>
      <c r="K13" s="13" t="s">
        <v>26</v>
      </c>
      <c r="L13" s="13" t="s">
        <v>27</v>
      </c>
      <c r="M13" s="13" t="s">
        <v>52</v>
      </c>
      <c r="N13" s="13" t="s">
        <v>80</v>
      </c>
      <c r="O13" s="13"/>
      <c r="P13" s="7" t="s">
        <v>40</v>
      </c>
    </row>
    <row r="14" s="6" customFormat="1" ht="166" customHeight="1" spans="1:16">
      <c r="A14" s="13">
        <v>9</v>
      </c>
      <c r="B14" s="13" t="s">
        <v>68</v>
      </c>
      <c r="C14" s="13" t="s">
        <v>81</v>
      </c>
      <c r="D14" s="13" t="s">
        <v>21</v>
      </c>
      <c r="E14" s="13" t="s">
        <v>82</v>
      </c>
      <c r="F14" s="13">
        <v>81.8936</v>
      </c>
      <c r="G14" s="13" t="s">
        <v>83</v>
      </c>
      <c r="H14" s="14">
        <v>44742</v>
      </c>
      <c r="I14" s="13" t="s">
        <v>84</v>
      </c>
      <c r="J14" s="13" t="s">
        <v>85</v>
      </c>
      <c r="K14" s="13" t="s">
        <v>26</v>
      </c>
      <c r="L14" s="13" t="s">
        <v>27</v>
      </c>
      <c r="M14" s="13" t="s">
        <v>52</v>
      </c>
      <c r="N14" s="13" t="s">
        <v>86</v>
      </c>
      <c r="O14" s="13"/>
      <c r="P14" s="7" t="s">
        <v>40</v>
      </c>
    </row>
    <row r="15" s="6" customFormat="1" ht="166" customHeight="1" spans="1:16">
      <c r="A15" s="13">
        <v>10</v>
      </c>
      <c r="B15" s="13" t="s">
        <v>87</v>
      </c>
      <c r="C15" s="13" t="s">
        <v>88</v>
      </c>
      <c r="D15" s="13" t="s">
        <v>21</v>
      </c>
      <c r="E15" s="13" t="s">
        <v>89</v>
      </c>
      <c r="F15" s="13">
        <v>85.6922</v>
      </c>
      <c r="G15" s="13" t="s">
        <v>90</v>
      </c>
      <c r="H15" s="14">
        <v>44742</v>
      </c>
      <c r="I15" s="13" t="s">
        <v>91</v>
      </c>
      <c r="J15" s="13" t="s">
        <v>92</v>
      </c>
      <c r="K15" s="13" t="s">
        <v>26</v>
      </c>
      <c r="L15" s="13" t="s">
        <v>27</v>
      </c>
      <c r="M15" s="13" t="s">
        <v>52</v>
      </c>
      <c r="N15" s="13" t="s">
        <v>93</v>
      </c>
      <c r="O15" s="13"/>
      <c r="P15" s="7" t="s">
        <v>40</v>
      </c>
    </row>
    <row r="16" s="6" customFormat="1" ht="132" customHeight="1" spans="1:16">
      <c r="A16" s="13">
        <v>11</v>
      </c>
      <c r="B16" s="13" t="s">
        <v>94</v>
      </c>
      <c r="C16" s="13" t="s">
        <v>95</v>
      </c>
      <c r="D16" s="13" t="s">
        <v>21</v>
      </c>
      <c r="E16" s="13" t="s">
        <v>96</v>
      </c>
      <c r="F16" s="13">
        <v>24.6258</v>
      </c>
      <c r="G16" s="13" t="s">
        <v>97</v>
      </c>
      <c r="H16" s="14">
        <v>44742</v>
      </c>
      <c r="I16" s="13" t="s">
        <v>98</v>
      </c>
      <c r="J16" s="13" t="s">
        <v>99</v>
      </c>
      <c r="K16" s="13" t="s">
        <v>26</v>
      </c>
      <c r="L16" s="13" t="s">
        <v>27</v>
      </c>
      <c r="M16" s="13" t="s">
        <v>100</v>
      </c>
      <c r="N16" s="13" t="s">
        <v>101</v>
      </c>
      <c r="O16" s="13"/>
      <c r="P16" s="7" t="s">
        <v>30</v>
      </c>
    </row>
    <row r="17" s="6" customFormat="1" ht="171" customHeight="1" spans="1:16">
      <c r="A17" s="13">
        <v>12</v>
      </c>
      <c r="B17" s="13" t="s">
        <v>94</v>
      </c>
      <c r="C17" s="13" t="s">
        <v>102</v>
      </c>
      <c r="D17" s="13" t="s">
        <v>21</v>
      </c>
      <c r="E17" s="13" t="s">
        <v>103</v>
      </c>
      <c r="F17" s="13">
        <v>74.3328</v>
      </c>
      <c r="G17" s="13" t="s">
        <v>104</v>
      </c>
      <c r="H17" s="14">
        <v>44742</v>
      </c>
      <c r="I17" s="13" t="s">
        <v>105</v>
      </c>
      <c r="J17" s="13" t="s">
        <v>106</v>
      </c>
      <c r="K17" s="13" t="s">
        <v>26</v>
      </c>
      <c r="L17" s="13" t="s">
        <v>27</v>
      </c>
      <c r="M17" s="13" t="s">
        <v>28</v>
      </c>
      <c r="N17" s="13" t="s">
        <v>74</v>
      </c>
      <c r="O17" s="13"/>
      <c r="P17" s="7" t="s">
        <v>40</v>
      </c>
    </row>
    <row r="18" s="6" customFormat="1" ht="243" customHeight="1" spans="1:16">
      <c r="A18" s="13">
        <v>13</v>
      </c>
      <c r="B18" s="13" t="s">
        <v>94</v>
      </c>
      <c r="C18" s="13" t="s">
        <v>107</v>
      </c>
      <c r="D18" s="13" t="s">
        <v>21</v>
      </c>
      <c r="E18" s="13" t="s">
        <v>108</v>
      </c>
      <c r="F18" s="13">
        <v>67.6022</v>
      </c>
      <c r="G18" s="13" t="s">
        <v>109</v>
      </c>
      <c r="H18" s="14">
        <v>44742</v>
      </c>
      <c r="I18" s="13" t="s">
        <v>110</v>
      </c>
      <c r="J18" s="13" t="s">
        <v>111</v>
      </c>
      <c r="K18" s="13" t="s">
        <v>26</v>
      </c>
      <c r="L18" s="13" t="s">
        <v>27</v>
      </c>
      <c r="M18" s="13" t="s">
        <v>28</v>
      </c>
      <c r="N18" s="13" t="s">
        <v>74</v>
      </c>
      <c r="O18" s="13"/>
      <c r="P18" s="7" t="s">
        <v>40</v>
      </c>
    </row>
    <row r="19" s="6" customFormat="1" ht="237" customHeight="1" spans="1:16">
      <c r="A19" s="13">
        <v>14</v>
      </c>
      <c r="B19" s="13" t="s">
        <v>112</v>
      </c>
      <c r="C19" s="13" t="s">
        <v>113</v>
      </c>
      <c r="D19" s="13" t="s">
        <v>21</v>
      </c>
      <c r="E19" s="13" t="s">
        <v>114</v>
      </c>
      <c r="F19" s="13">
        <v>23.652</v>
      </c>
      <c r="G19" s="13" t="s">
        <v>115</v>
      </c>
      <c r="H19" s="14">
        <v>44742</v>
      </c>
      <c r="I19" s="13" t="s">
        <v>116</v>
      </c>
      <c r="J19" s="13" t="s">
        <v>117</v>
      </c>
      <c r="K19" s="13" t="s">
        <v>26</v>
      </c>
      <c r="L19" s="13" t="s">
        <v>27</v>
      </c>
      <c r="M19" s="13" t="s">
        <v>28</v>
      </c>
      <c r="N19" s="13" t="s">
        <v>74</v>
      </c>
      <c r="O19" s="13"/>
      <c r="P19" s="7" t="s">
        <v>40</v>
      </c>
    </row>
    <row r="20" s="6" customFormat="1" ht="371" customHeight="1" spans="1:16">
      <c r="A20" s="13">
        <v>15</v>
      </c>
      <c r="B20" s="13" t="s">
        <v>118</v>
      </c>
      <c r="C20" s="13" t="s">
        <v>119</v>
      </c>
      <c r="D20" s="13" t="s">
        <v>21</v>
      </c>
      <c r="E20" s="13" t="s">
        <v>120</v>
      </c>
      <c r="F20" s="13">
        <v>192.7221</v>
      </c>
      <c r="G20" s="13" t="s">
        <v>121</v>
      </c>
      <c r="H20" s="14">
        <v>44742</v>
      </c>
      <c r="I20" s="13" t="s">
        <v>122</v>
      </c>
      <c r="J20" s="13" t="s">
        <v>123</v>
      </c>
      <c r="K20" s="13" t="s">
        <v>26</v>
      </c>
      <c r="L20" s="13" t="s">
        <v>27</v>
      </c>
      <c r="M20" s="13" t="s">
        <v>28</v>
      </c>
      <c r="N20" s="13" t="s">
        <v>74</v>
      </c>
      <c r="O20" s="13"/>
      <c r="P20" s="7" t="s">
        <v>40</v>
      </c>
    </row>
    <row r="21" s="6" customFormat="1" ht="293" customHeight="1" spans="1:16">
      <c r="A21" s="13">
        <v>16</v>
      </c>
      <c r="B21" s="13" t="s">
        <v>124</v>
      </c>
      <c r="C21" s="13" t="s">
        <v>125</v>
      </c>
      <c r="D21" s="13" t="s">
        <v>21</v>
      </c>
      <c r="E21" s="13" t="s">
        <v>126</v>
      </c>
      <c r="F21" s="13">
        <v>115.33</v>
      </c>
      <c r="G21" s="13" t="s">
        <v>127</v>
      </c>
      <c r="H21" s="14">
        <v>44742</v>
      </c>
      <c r="I21" s="13" t="s">
        <v>128</v>
      </c>
      <c r="J21" s="13" t="s">
        <v>129</v>
      </c>
      <c r="K21" s="13" t="s">
        <v>26</v>
      </c>
      <c r="L21" s="13" t="s">
        <v>27</v>
      </c>
      <c r="M21" s="13" t="s">
        <v>28</v>
      </c>
      <c r="N21" s="13" t="s">
        <v>74</v>
      </c>
      <c r="O21" s="13"/>
      <c r="P21" s="7" t="s">
        <v>40</v>
      </c>
    </row>
    <row r="22" s="6" customFormat="1" ht="97" customHeight="1" spans="1:16">
      <c r="A22" s="13">
        <v>17</v>
      </c>
      <c r="B22" s="13" t="s">
        <v>130</v>
      </c>
      <c r="C22" s="13" t="s">
        <v>131</v>
      </c>
      <c r="D22" s="13" t="s">
        <v>21</v>
      </c>
      <c r="E22" s="13" t="s">
        <v>132</v>
      </c>
      <c r="F22" s="13">
        <v>230.3</v>
      </c>
      <c r="G22" s="13" t="s">
        <v>133</v>
      </c>
      <c r="H22" s="14">
        <v>44742</v>
      </c>
      <c r="I22" s="13" t="s">
        <v>134</v>
      </c>
      <c r="J22" s="13" t="s">
        <v>135</v>
      </c>
      <c r="K22" s="13" t="s">
        <v>136</v>
      </c>
      <c r="L22" s="13" t="s">
        <v>137</v>
      </c>
      <c r="M22" s="13" t="s">
        <v>52</v>
      </c>
      <c r="N22" s="13" t="s">
        <v>86</v>
      </c>
      <c r="O22" s="13"/>
      <c r="P22" s="7" t="s">
        <v>30</v>
      </c>
    </row>
    <row r="23" s="6" customFormat="1" ht="97" customHeight="1" spans="1:16">
      <c r="A23" s="13">
        <v>18</v>
      </c>
      <c r="B23" s="13" t="s">
        <v>138</v>
      </c>
      <c r="C23" s="13" t="s">
        <v>139</v>
      </c>
      <c r="D23" s="13" t="s">
        <v>21</v>
      </c>
      <c r="E23" s="13" t="s">
        <v>140</v>
      </c>
      <c r="F23" s="13">
        <v>86.6374</v>
      </c>
      <c r="G23" s="13" t="s">
        <v>141</v>
      </c>
      <c r="H23" s="14">
        <v>44742</v>
      </c>
      <c r="I23" s="13" t="s">
        <v>142</v>
      </c>
      <c r="J23" s="13" t="s">
        <v>143</v>
      </c>
      <c r="K23" s="13" t="s">
        <v>46</v>
      </c>
      <c r="L23" s="13" t="s">
        <v>38</v>
      </c>
      <c r="M23" s="13" t="s">
        <v>52</v>
      </c>
      <c r="N23" s="13" t="s">
        <v>144</v>
      </c>
      <c r="O23" s="13"/>
      <c r="P23" s="7" t="s">
        <v>30</v>
      </c>
    </row>
    <row r="24" s="6" customFormat="1" ht="92" customHeight="1" spans="1:16">
      <c r="A24" s="13">
        <v>19</v>
      </c>
      <c r="B24" s="13" t="s">
        <v>138</v>
      </c>
      <c r="C24" s="13" t="s">
        <v>145</v>
      </c>
      <c r="D24" s="13" t="s">
        <v>146</v>
      </c>
      <c r="E24" s="13" t="s">
        <v>147</v>
      </c>
      <c r="F24" s="13">
        <v>221.3589</v>
      </c>
      <c r="G24" s="13" t="s">
        <v>148</v>
      </c>
      <c r="H24" s="14">
        <v>44742</v>
      </c>
      <c r="I24" s="13" t="s">
        <v>149</v>
      </c>
      <c r="J24" s="13" t="s">
        <v>150</v>
      </c>
      <c r="K24" s="13" t="s">
        <v>136</v>
      </c>
      <c r="L24" s="13" t="s">
        <v>137</v>
      </c>
      <c r="M24" s="13" t="s">
        <v>28</v>
      </c>
      <c r="N24" s="13" t="s">
        <v>151</v>
      </c>
      <c r="O24" s="13"/>
      <c r="P24" s="7" t="s">
        <v>40</v>
      </c>
    </row>
    <row r="25" s="6" customFormat="1" ht="92" customHeight="1" spans="1:16">
      <c r="A25" s="13">
        <v>20</v>
      </c>
      <c r="B25" s="13" t="s">
        <v>152</v>
      </c>
      <c r="C25" s="13" t="s">
        <v>153</v>
      </c>
      <c r="D25" s="13" t="s">
        <v>146</v>
      </c>
      <c r="E25" s="13" t="s">
        <v>154</v>
      </c>
      <c r="F25" s="13">
        <v>89.5176</v>
      </c>
      <c r="G25" s="13" t="s">
        <v>155</v>
      </c>
      <c r="H25" s="14">
        <v>44742</v>
      </c>
      <c r="I25" s="13" t="s">
        <v>156</v>
      </c>
      <c r="J25" s="13" t="s">
        <v>157</v>
      </c>
      <c r="K25" s="13" t="s">
        <v>136</v>
      </c>
      <c r="L25" s="13" t="s">
        <v>137</v>
      </c>
      <c r="M25" s="13" t="s">
        <v>28</v>
      </c>
      <c r="N25" s="13" t="s">
        <v>151</v>
      </c>
      <c r="O25" s="13"/>
      <c r="P25" s="7" t="s">
        <v>40</v>
      </c>
    </row>
    <row r="26" s="6" customFormat="1" ht="92" customHeight="1" spans="1:16">
      <c r="A26" s="13">
        <v>21</v>
      </c>
      <c r="B26" s="13" t="s">
        <v>158</v>
      </c>
      <c r="C26" s="13" t="s">
        <v>159</v>
      </c>
      <c r="D26" s="13" t="s">
        <v>21</v>
      </c>
      <c r="E26" s="13" t="s">
        <v>160</v>
      </c>
      <c r="F26" s="15">
        <v>25</v>
      </c>
      <c r="G26" s="15" t="s">
        <v>161</v>
      </c>
      <c r="H26" s="14">
        <v>44742</v>
      </c>
      <c r="I26" s="13" t="s">
        <v>162</v>
      </c>
      <c r="J26" s="13" t="s">
        <v>163</v>
      </c>
      <c r="K26" s="13" t="s">
        <v>26</v>
      </c>
      <c r="L26" s="13" t="s">
        <v>27</v>
      </c>
      <c r="M26" s="13" t="s">
        <v>28</v>
      </c>
      <c r="N26" s="13" t="s">
        <v>74</v>
      </c>
      <c r="O26" s="15"/>
      <c r="P26" s="7" t="s">
        <v>40</v>
      </c>
    </row>
    <row r="27" s="6" customFormat="1" ht="92" customHeight="1" spans="1:16">
      <c r="A27" s="13">
        <v>22</v>
      </c>
      <c r="B27" s="13" t="s">
        <v>164</v>
      </c>
      <c r="C27" s="13" t="s">
        <v>165</v>
      </c>
      <c r="D27" s="13" t="s">
        <v>21</v>
      </c>
      <c r="E27" s="13" t="s">
        <v>166</v>
      </c>
      <c r="F27" s="13">
        <v>130.0271</v>
      </c>
      <c r="G27" s="13" t="s">
        <v>167</v>
      </c>
      <c r="H27" s="14">
        <v>44742</v>
      </c>
      <c r="I27" s="13" t="s">
        <v>168</v>
      </c>
      <c r="J27" s="13" t="s">
        <v>169</v>
      </c>
      <c r="K27" s="13" t="s">
        <v>26</v>
      </c>
      <c r="L27" s="13" t="s">
        <v>27</v>
      </c>
      <c r="M27" s="13" t="s">
        <v>52</v>
      </c>
      <c r="N27" s="13" t="s">
        <v>93</v>
      </c>
      <c r="O27" s="13"/>
      <c r="P27" s="7" t="s">
        <v>40</v>
      </c>
    </row>
    <row r="28" s="6" customFormat="1" ht="78" customHeight="1" spans="1:16">
      <c r="A28" s="13">
        <v>23</v>
      </c>
      <c r="B28" s="13" t="s">
        <v>170</v>
      </c>
      <c r="C28" s="13" t="s">
        <v>171</v>
      </c>
      <c r="D28" s="13" t="s">
        <v>21</v>
      </c>
      <c r="E28" s="13" t="s">
        <v>172</v>
      </c>
      <c r="F28" s="13">
        <v>70</v>
      </c>
      <c r="G28" s="13" t="s">
        <v>173</v>
      </c>
      <c r="H28" s="14">
        <v>44742</v>
      </c>
      <c r="I28" s="13" t="s">
        <v>174</v>
      </c>
      <c r="J28" s="13" t="s">
        <v>175</v>
      </c>
      <c r="K28" s="13" t="s">
        <v>26</v>
      </c>
      <c r="L28" s="13" t="s">
        <v>27</v>
      </c>
      <c r="M28" s="13" t="s">
        <v>52</v>
      </c>
      <c r="N28" s="13" t="s">
        <v>93</v>
      </c>
      <c r="O28" s="13"/>
      <c r="P28" s="7" t="s">
        <v>40</v>
      </c>
    </row>
    <row r="29" s="6" customFormat="1" ht="78" customHeight="1" spans="1:16">
      <c r="A29" s="13">
        <v>24</v>
      </c>
      <c r="B29" s="13" t="s">
        <v>170</v>
      </c>
      <c r="C29" s="13" t="s">
        <v>176</v>
      </c>
      <c r="D29" s="13" t="s">
        <v>21</v>
      </c>
      <c r="E29" s="13" t="s">
        <v>177</v>
      </c>
      <c r="F29" s="13">
        <v>95</v>
      </c>
      <c r="G29" s="13" t="s">
        <v>178</v>
      </c>
      <c r="H29" s="14">
        <v>44742</v>
      </c>
      <c r="I29" s="13" t="s">
        <v>179</v>
      </c>
      <c r="J29" s="13" t="s">
        <v>180</v>
      </c>
      <c r="K29" s="13" t="s">
        <v>26</v>
      </c>
      <c r="L29" s="13" t="s">
        <v>27</v>
      </c>
      <c r="M29" s="13" t="s">
        <v>52</v>
      </c>
      <c r="N29" s="13" t="s">
        <v>93</v>
      </c>
      <c r="O29" s="13"/>
      <c r="P29" s="7" t="s">
        <v>40</v>
      </c>
    </row>
    <row r="30" s="6" customFormat="1" ht="78" customHeight="1" spans="1:16">
      <c r="A30" s="13">
        <v>25</v>
      </c>
      <c r="B30" s="13" t="s">
        <v>181</v>
      </c>
      <c r="C30" s="13" t="s">
        <v>182</v>
      </c>
      <c r="D30" s="13" t="s">
        <v>21</v>
      </c>
      <c r="E30" s="13" t="s">
        <v>183</v>
      </c>
      <c r="F30" s="13">
        <v>480.4719</v>
      </c>
      <c r="G30" s="13" t="s">
        <v>184</v>
      </c>
      <c r="H30" s="14">
        <v>44742</v>
      </c>
      <c r="I30" s="13" t="s">
        <v>185</v>
      </c>
      <c r="J30" s="13" t="s">
        <v>186</v>
      </c>
      <c r="K30" s="13" t="s">
        <v>26</v>
      </c>
      <c r="L30" s="13" t="s">
        <v>27</v>
      </c>
      <c r="M30" s="13" t="s">
        <v>187</v>
      </c>
      <c r="N30" s="13" t="s">
        <v>188</v>
      </c>
      <c r="O30" s="13"/>
      <c r="P30" s="7" t="s">
        <v>30</v>
      </c>
    </row>
    <row r="31" s="6" customFormat="1" ht="67" customHeight="1" spans="1:16">
      <c r="A31" s="13" t="s">
        <v>189</v>
      </c>
      <c r="B31" s="16"/>
      <c r="C31" s="17"/>
      <c r="D31" s="16"/>
      <c r="E31" s="16"/>
      <c r="F31" s="13">
        <f>SUM(F5:F30)</f>
        <v>2760.6535</v>
      </c>
      <c r="G31" s="16"/>
      <c r="H31" s="16"/>
      <c r="I31" s="16"/>
      <c r="J31" s="16"/>
      <c r="K31" s="16"/>
      <c r="L31" s="16"/>
      <c r="M31" s="16"/>
      <c r="N31" s="16"/>
      <c r="O31" s="16"/>
      <c r="P31" s="7"/>
    </row>
    <row r="32" ht="40.5" spans="3:3">
      <c r="C32" s="18"/>
    </row>
    <row r="33" ht="27" spans="3:3">
      <c r="C33" s="18"/>
    </row>
    <row r="34" ht="27" spans="3:3">
      <c r="C34" s="18"/>
    </row>
    <row r="35" ht="27" spans="3:3">
      <c r="C35" s="18"/>
    </row>
    <row r="36" ht="27" spans="3:3">
      <c r="C36" s="18"/>
    </row>
    <row r="37" ht="27" spans="3:3">
      <c r="C37" s="18"/>
    </row>
    <row r="38" ht="27" spans="3:3">
      <c r="C38" s="18"/>
    </row>
    <row r="39" ht="27" spans="3:3">
      <c r="C39" s="18"/>
    </row>
    <row r="40" ht="27" spans="3:3">
      <c r="C40" s="18"/>
    </row>
    <row r="41" ht="27" spans="3:3">
      <c r="C41" s="18"/>
    </row>
    <row r="42" ht="27" spans="3:3">
      <c r="C42" s="18"/>
    </row>
    <row r="43" ht="27" spans="3:3">
      <c r="C43" s="18"/>
    </row>
    <row r="44" ht="27" spans="3:3">
      <c r="C44" s="18"/>
    </row>
    <row r="45" ht="27" spans="3:3">
      <c r="C45" s="18"/>
    </row>
    <row r="46" ht="27" spans="3:3">
      <c r="C46" s="18"/>
    </row>
    <row r="47" ht="27" spans="3:3">
      <c r="C47" s="18"/>
    </row>
  </sheetData>
  <autoFilter ref="A5:P47">
    <sortState ref="A5:P47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orientation="landscape" horizontalDpi="600"/>
  <headerFooter>
    <oddFooter>&amp;C第 &amp;P 页，共 &amp;N 页</oddFooter>
  </headerFooter>
  <rowBreaks count="3" manualBreakCount="3">
    <brk id="31" max="16383" man="1"/>
    <brk id="31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="70" zoomScaleNormal="70" workbookViewId="0">
      <selection activeCell="F10" sqref="F10"/>
    </sheetView>
  </sheetViews>
  <sheetFormatPr defaultColWidth="9" defaultRowHeight="14.25"/>
  <cols>
    <col min="1" max="2" width="9" style="2"/>
    <col min="3" max="3" width="20.375" style="2" customWidth="1"/>
    <col min="4" max="5" width="11.9666666666667" style="2" customWidth="1"/>
    <col min="6" max="6" width="10.375" style="2"/>
    <col min="7" max="7" width="59.8166666666667" style="2" customWidth="1"/>
    <col min="8" max="8" width="15.2833333333333" style="2" customWidth="1"/>
    <col min="9" max="10" width="14.9916666666667" style="2" customWidth="1"/>
    <col min="11" max="16384" width="9" style="2"/>
  </cols>
  <sheetData>
    <row r="1" s="1" customFormat="1" ht="87" customHeight="1" spans="1:16">
      <c r="A1" s="3">
        <v>18</v>
      </c>
      <c r="B1" s="4" t="s">
        <v>138</v>
      </c>
      <c r="C1" s="4" t="s">
        <v>190</v>
      </c>
      <c r="D1" s="4" t="s">
        <v>146</v>
      </c>
      <c r="E1" s="4" t="s">
        <v>191</v>
      </c>
      <c r="F1" s="4">
        <v>99.5676</v>
      </c>
      <c r="G1" s="4" t="s">
        <v>192</v>
      </c>
      <c r="H1" s="4"/>
      <c r="I1" s="4" t="s">
        <v>193</v>
      </c>
      <c r="J1" s="4" t="s">
        <v>194</v>
      </c>
      <c r="K1" s="4"/>
      <c r="L1" s="4" t="s">
        <v>195</v>
      </c>
      <c r="M1" s="4" t="s">
        <v>28</v>
      </c>
      <c r="N1" s="4" t="s">
        <v>151</v>
      </c>
      <c r="O1" s="4"/>
      <c r="P1" s="5" t="s">
        <v>40</v>
      </c>
    </row>
    <row r="9" spans="10:10">
      <c r="J9" s="2">
        <v>590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2022-12-02T10:05:28Z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