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4" r:id="rId1"/>
    <sheet name="Sheet1" sheetId="5" r:id="rId2"/>
  </sheets>
  <externalReferences>
    <externalReference r:id="rId3"/>
  </externalReferences>
  <definedNames>
    <definedName name="_xlnm._FilterDatabase" localSheetId="0" hidden="1">附件!$A$5:$P$28</definedName>
    <definedName name="_xlnm.Print_Area" localSheetId="0">附件!$A$1:$O$28</definedName>
    <definedName name="_xlnm.Print_Titles" localSheetId="0">附件!$2:$5</definedName>
    <definedName name="项目分类">'[1]2-扶贫项目实施情况表'!$V$3:$V$106</definedName>
  </definedNames>
  <calcPr calcId="144525" calcMode="manual" concurrentCalc="0"/>
</workbook>
</file>

<file path=xl/sharedStrings.xml><?xml version="1.0" encoding="utf-8"?>
<sst xmlns="http://schemas.openxmlformats.org/spreadsheetml/2006/main" count="280" uniqueCount="156">
  <si>
    <t>附件</t>
  </si>
  <si>
    <t>鲁山县2022年第二批统筹整合使用财政涉农资金项目统计表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</si>
  <si>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</si>
  <si>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</si>
  <si>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</si>
  <si>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</si>
  <si>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</si>
  <si>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</si>
  <si>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</si>
  <si>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</si>
  <si>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</si>
  <si>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</si>
  <si>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</si>
  <si>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</si>
  <si>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</si>
  <si>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</si>
  <si>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</si>
  <si>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</si>
  <si>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</si>
  <si>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仓头乡</t>
  </si>
  <si>
    <t>仓头乡清古寺村养殖场建设项目（二期）</t>
  </si>
  <si>
    <t>产业发展</t>
  </si>
  <si>
    <t>青古寺村</t>
  </si>
  <si>
    <t>新建3座养殖大棚，每座宽11米，长48米；新建草料棚2座，宽12米宽，长25米；撒料车、粉碎机、石磨、水电等配套设施。</t>
  </si>
  <si>
    <t>45户（脱贫户28户）</t>
  </si>
  <si>
    <t>180人（脱贫人口60）</t>
  </si>
  <si>
    <t>豫财农综〔2021〕32号</t>
  </si>
  <si>
    <t>中央衔接资金</t>
  </si>
  <si>
    <t>县乡村振兴局</t>
  </si>
  <si>
    <t>项目使用方按照不低于投资额的10%落实带贫绩效用以壮大村集体经济，促进当地经济发展，带领贫困户致富</t>
  </si>
  <si>
    <t>是</t>
  </si>
  <si>
    <t xml:space="preserve">仓头乡刘河村刘河组平板桥建设项目 </t>
  </si>
  <si>
    <t>基础设施</t>
  </si>
  <si>
    <t>刘河村</t>
  </si>
  <si>
    <t>桥26.04米，桥全宽6米（包括护栏）</t>
  </si>
  <si>
    <t>350户（脱贫户39户）</t>
  </si>
  <si>
    <t>1400人（脱贫户140人）</t>
  </si>
  <si>
    <t>县交通局</t>
  </si>
  <si>
    <t>解决群众生产生活出行困难问题</t>
  </si>
  <si>
    <t>董周乡</t>
  </si>
  <si>
    <t>董周乡西高村建设冷库项目</t>
  </si>
  <si>
    <t>西高村</t>
  </si>
  <si>
    <t>新建200平方米冷库一座，硬化棚下地坪（C25标准，厚0.2米）126平方米</t>
  </si>
  <si>
    <t>449户（脱贫户49户）</t>
  </si>
  <si>
    <t>2022人（脱贫人数163人）</t>
  </si>
  <si>
    <t>县农业农村局</t>
  </si>
  <si>
    <t>否</t>
  </si>
  <si>
    <t>董周乡南张庄村村内道路及排水工程</t>
  </si>
  <si>
    <t>南张庄</t>
  </si>
  <si>
    <t>硬化道路长1210米，其中宽4.5米的358米，厚0.2米，宽3.5米的852米，厚0.15米；硬化晾晒场2290平方米，厚0.15米；砼C25。并铺设PVC排水管道。</t>
  </si>
  <si>
    <t>458户（贫困户39户）</t>
  </si>
  <si>
    <t>1949人（贫困人数123人）</t>
  </si>
  <si>
    <t>改善群众交通条件，推进脱贫攻坚与乡村振兴有效衔接。</t>
  </si>
  <si>
    <t>观音寺乡</t>
  </si>
  <si>
    <t>观音寺乡太平堡村香菇养菌房建设项目</t>
  </si>
  <si>
    <t>太平堡村</t>
  </si>
  <si>
    <t>新建养菌棚17座、锅炉房1座、储物房1座，菌棒休眠区4个，新建双层遮阳网及喷淋设施，配套必须的电、锅炉、道路、排水渠等。</t>
  </si>
  <si>
    <t>528户（脱贫户141户）</t>
  </si>
  <si>
    <t>1998人（脱贫人数536人）</t>
  </si>
  <si>
    <t>观音寺乡竹园村西上西下组组通道路建设项目</t>
  </si>
  <si>
    <t>竹园村</t>
  </si>
  <si>
    <t>新建水泥混凝土路面长3.06千米，路面宽度3米，土路肩宽度0.5米，路基宽度4米。</t>
  </si>
  <si>
    <t>252户（脱贫户65户）</t>
  </si>
  <si>
    <t>1285人（脱贫人口186人）</t>
  </si>
  <si>
    <t>观音寺乡岳村村桔次湾组组通道路项目</t>
  </si>
  <si>
    <t>岳村村</t>
  </si>
  <si>
    <t>新建沥青道路1460米，宽4米，厚7厘米，对原有的水泥路面进行修补或新建，作为道路基础。</t>
  </si>
  <si>
    <t>155户（脱贫户27户）</t>
  </si>
  <si>
    <t>720人（脱贫人数96人）</t>
  </si>
  <si>
    <t>项目实施后，能够改善群众的出行条件，助力脱贫攻坚，贫困群众对项目实施效果非常满意。</t>
  </si>
  <si>
    <t>库区乡</t>
  </si>
  <si>
    <t>库区乡曹楼村朱金成梨园灌溉井及冷库项目</t>
  </si>
  <si>
    <t>曹楼村</t>
  </si>
  <si>
    <t>灌溉井一眼及配套，冷库一座</t>
  </si>
  <si>
    <t>236户（脱贫户17户）</t>
  </si>
  <si>
    <t>1106人（脱贫人口63人）</t>
  </si>
  <si>
    <t>库区乡曹楼村梁明生梨园灌溉井项目</t>
  </si>
  <si>
    <t>灌溉井一眼及配套</t>
  </si>
  <si>
    <t>四棵树乡</t>
  </si>
  <si>
    <t>四棵树车场村葡萄酒加工项目</t>
  </si>
  <si>
    <t>车场村</t>
  </si>
  <si>
    <t xml:space="preserve"> 酒窖及加工房共两层1000平方、酒窖配套</t>
  </si>
  <si>
    <t>176户（脱贫户122户）</t>
  </si>
  <si>
    <t>757人（脱贫人数524人）</t>
  </si>
  <si>
    <t xml:space="preserve">是 </t>
  </si>
  <si>
    <t>团城乡</t>
  </si>
  <si>
    <t>团城乡枣庄村组通道路建设项目</t>
  </si>
  <si>
    <t>枣庄村</t>
  </si>
  <si>
    <t>新修道路长1620米，宽4米，铺设5CM厚沥青混凝土路面；铺设水泥路面250米，宽3.5米，厚0.15米。</t>
  </si>
  <si>
    <t>515户（脱贫户207户）</t>
  </si>
  <si>
    <t>1604人（脱贫人口775人）</t>
  </si>
  <si>
    <t>改善交通条件，方便群众出行，推进脱贫攻坚与乡村振兴有效衔接。</t>
  </si>
  <si>
    <t>瓦屋镇</t>
  </si>
  <si>
    <t>瓦屋镇刺坡岭村道路建设项目</t>
  </si>
  <si>
    <t>刺坡岭村</t>
  </si>
  <si>
    <t>新路线A长566m路面宽为4m；路线B长140段路面宽为4m，路口加宽面积15m2，新建平均2.7m高挡墙长38m；路线C长182段路面宽为4.5m，学校门口长25m，宽4m，新建平板桥一座；新建引桥长20m，宽4m，新建2m高护堰长50m；路线D长84m路面宽为2.5m；新建水毁护堰10处。</t>
  </si>
  <si>
    <t>306户（脱贫户61户）</t>
  </si>
  <si>
    <t>1183人（脱贫人口173人）</t>
  </si>
  <si>
    <t>改善群众生产生活条件，有效衔接乡村振兴工作</t>
  </si>
  <si>
    <t>鲁山县2022年务工收入和产业发展奖补项目资金（农业农村局）</t>
  </si>
  <si>
    <t>鲁山县</t>
  </si>
  <si>
    <t>拟补贴1301户，根据种植农作物类别分别给予相应补贴，每户最高不超4000元</t>
  </si>
  <si>
    <t>脱贫户1301户</t>
  </si>
  <si>
    <t>通过奖补项目的实施，激发三类户自我发展的内生动力，达到家庭增收的目标。</t>
  </si>
  <si>
    <t>鲁山县2022年小额信贷贴息资金（县乡村振兴局）</t>
  </si>
  <si>
    <t>贷款贴息</t>
  </si>
  <si>
    <t>脱贫户873户</t>
  </si>
  <si>
    <t>通过贴息项目的实施，激发三类户自我发展的内生动力，达到家庭增收的目标。</t>
  </si>
  <si>
    <t>鲁山县2022年雨露计划短期技能培训补贴（一期）</t>
  </si>
  <si>
    <t>教育扶贫</t>
  </si>
  <si>
    <t>雨露计划短期技能补助，根据工种分类，A类工种补助2000元，B类补助1800元，C类补助1500元。</t>
  </si>
  <si>
    <t>脱贫户420户</t>
  </si>
  <si>
    <t>通过雨露计划短期技能培训补助，激发三类户自我发展的内生动力，达到家庭增收的目标。</t>
  </si>
  <si>
    <t>鲁山县2022年雨露计划职业教育培训补贴（一期）</t>
  </si>
  <si>
    <t>雨露计划职业教育在校学生，每人每年补助3000元，分春秋学期各发放补助资金1500元。</t>
  </si>
  <si>
    <t>脱贫户2671户</t>
  </si>
  <si>
    <t>通过雨露计划职业教育补助，达到家庭增收的目标，使学生顺利完成学业。</t>
  </si>
  <si>
    <t>辛集乡</t>
  </si>
  <si>
    <t>辛集乡黄村村内道路建设项目</t>
  </si>
  <si>
    <t>黄村村</t>
  </si>
  <si>
    <t>新建道路2310米其中沥青路面长935米宽4.5米厚0.05米；混凝土路面全长1375米（3.5米宽1145米长，3米宽115米长，2米宽115米长）厚为0.2米，C25标准</t>
  </si>
  <si>
    <t>273户（脱贫41户）</t>
  </si>
  <si>
    <t>1174人（脱贫人口103人）</t>
  </si>
  <si>
    <t>可解决话黄村村群众居住环境和夜间出行的问题。</t>
  </si>
  <si>
    <t>尧山镇</t>
  </si>
  <si>
    <t>尧山镇灶君庙村农家乐项目</t>
  </si>
  <si>
    <t>灶君庙村</t>
  </si>
  <si>
    <t>新建农家宾馆一座，480平方米。</t>
  </si>
  <si>
    <t>199户（脱贫户92户）</t>
  </si>
  <si>
    <t>712人（脱贫人口356人）</t>
  </si>
  <si>
    <t>张店乡</t>
  </si>
  <si>
    <t>张店乡王湾村食用菌基地建设项目</t>
  </si>
  <si>
    <t>王湾村</t>
  </si>
  <si>
    <t>新建食用菌制棒车间两座、附加料场一座及配套设施。</t>
  </si>
  <si>
    <t>614户（脱贫户72户）</t>
  </si>
  <si>
    <t>2730人（脱贫人数185人）</t>
  </si>
  <si>
    <t>张店乡林王村至张店村道路项目</t>
  </si>
  <si>
    <t>林王村</t>
  </si>
  <si>
    <t>新建道沥青道路长1950米，宽4米，厚0.05米。</t>
  </si>
  <si>
    <t>306户（脱贫35户）</t>
  </si>
  <si>
    <t>1420人（脱贫人口71人）</t>
  </si>
  <si>
    <t>改善群众出行和生产生活条件</t>
  </si>
  <si>
    <t>露峰办事处</t>
  </si>
  <si>
    <t>露峰办事处上洼村食品加工项目</t>
  </si>
  <si>
    <t>上洼村</t>
  </si>
  <si>
    <t>新建14m*50m加工车间1座，新建档墙45米，加工设备1套及相关配套设施</t>
  </si>
  <si>
    <t>574户（脱贫户40户）</t>
  </si>
  <si>
    <t>2551人（脱贫口118人）</t>
  </si>
  <si>
    <t>壮大村集体经济，促进当地经济发展，带领群众致富。</t>
  </si>
  <si>
    <t>张良镇</t>
  </si>
  <si>
    <t>张良镇营西村渔业养殖项目</t>
  </si>
  <si>
    <t>营西村</t>
  </si>
  <si>
    <t>新建养殖坑塘6座（共占地55亩36630平方）及配套</t>
  </si>
  <si>
    <t>386户（脱贫户18户）</t>
  </si>
  <si>
    <t>1686人（脱贫人口39人）</t>
  </si>
  <si>
    <t>合计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</si>
</sst>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;[Red]0.00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4"/>
      <name val="仿宋"/>
      <charset val="134"/>
    </font>
    <font>
      <sz val="11"/>
      <name val="仿宋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0" borderId="0"/>
    <xf numFmtId="0" fontId="18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8" fillId="0" borderId="0"/>
    <xf numFmtId="0" fontId="32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3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7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2 2 4 2 2" xfId="10"/>
    <cellStyle name="60% - 强调文字颜色 3" xfId="11" builtinId="40"/>
    <cellStyle name="常规 12 2 3" xfId="12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常规 12 2 2" xfId="18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11 2 2 3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 10" xfId="56"/>
    <cellStyle name="40% - 强调文字颜色 6" xfId="57" builtinId="51"/>
    <cellStyle name="60% - 强调文字颜色 6" xfId="58" builtinId="52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B0F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Roaming\kingsoft\office6\backup\&#26092;&#25253;6.11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脱贫攻坚项目库建设情况表"/>
      <sheetName val="2-扶贫项目实施情况表"/>
      <sheetName val="拆分项目统计表"/>
      <sheetName val="项目分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tabSelected="1" view="pageBreakPreview" zoomScale="80" zoomScaleNormal="100" workbookViewId="0">
      <pane ySplit="5" topLeftCell="A6" activePane="bottomLeft" state="frozen"/>
      <selection/>
      <selection pane="bottomLeft" activeCell="K6" sqref="K6:L27"/>
    </sheetView>
  </sheetViews>
  <sheetFormatPr defaultColWidth="9" defaultRowHeight="13.5"/>
  <cols>
    <col min="1" max="1" width="7.8" style="2" customWidth="1"/>
    <col min="2" max="2" width="12.2166666666667" style="2" customWidth="1"/>
    <col min="3" max="3" width="20.15" style="2" customWidth="1"/>
    <col min="4" max="4" width="11.3833333333333" style="2" customWidth="1"/>
    <col min="5" max="5" width="18.125" style="2" customWidth="1"/>
    <col min="6" max="6" width="15.1583333333333" style="2" customWidth="1"/>
    <col min="7" max="7" width="36.1083333333333" style="2" customWidth="1"/>
    <col min="8" max="8" width="17.6583333333333" style="2" customWidth="1"/>
    <col min="9" max="10" width="13.4333333333333" style="2" customWidth="1"/>
    <col min="11" max="12" width="20.6166666666667" style="2" customWidth="1"/>
    <col min="13" max="13" width="10" style="2" customWidth="1"/>
    <col min="14" max="14" width="33.275" style="2" customWidth="1"/>
    <col min="15" max="15" width="10.9333333333333" style="2" customWidth="1"/>
    <col min="16" max="16" width="9" style="3"/>
    <col min="17" max="20" width="17.3166666666667" style="2" customWidth="1"/>
    <col min="21" max="23" width="10.375" style="2"/>
    <col min="24" max="16384" width="9" style="2"/>
  </cols>
  <sheetData>
    <row r="1" s="2" customFormat="1" ht="23" customHeight="1" spans="1:16">
      <c r="A1" s="4" t="s">
        <v>0</v>
      </c>
      <c r="B1" s="5"/>
      <c r="P1" s="3"/>
    </row>
    <row r="2" s="2" customFormat="1" ht="41.1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3"/>
    </row>
    <row r="3" s="2" customFormat="1" ht="20.1" customHeight="1" spans="1:16">
      <c r="A3" s="7"/>
      <c r="B3" s="7"/>
      <c r="C3" s="7"/>
      <c r="D3" s="7"/>
      <c r="E3" s="7"/>
      <c r="F3" s="7"/>
      <c r="G3" s="7"/>
      <c r="H3" s="7"/>
      <c r="I3" s="7"/>
      <c r="J3" s="7"/>
      <c r="K3" s="13"/>
      <c r="L3" s="14" t="s">
        <v>2</v>
      </c>
      <c r="M3" s="14"/>
      <c r="N3" s="14"/>
      <c r="P3" s="3"/>
    </row>
    <row r="4" s="2" customFormat="1" ht="25" customHeight="1" spans="1:16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/>
      <c r="K4" s="15" t="s">
        <v>12</v>
      </c>
      <c r="L4" s="8" t="s">
        <v>13</v>
      </c>
      <c r="M4" s="8" t="s">
        <v>14</v>
      </c>
      <c r="N4" s="8" t="s">
        <v>15</v>
      </c>
      <c r="O4" s="16" t="s">
        <v>16</v>
      </c>
      <c r="P4" s="3"/>
    </row>
    <row r="5" s="2" customFormat="1" ht="25" customHeight="1" spans="1:16">
      <c r="A5" s="8"/>
      <c r="B5" s="8"/>
      <c r="C5" s="8"/>
      <c r="D5" s="8"/>
      <c r="E5" s="8"/>
      <c r="F5" s="8"/>
      <c r="G5" s="8"/>
      <c r="H5" s="8"/>
      <c r="I5" s="8" t="s">
        <v>17</v>
      </c>
      <c r="J5" s="8" t="s">
        <v>18</v>
      </c>
      <c r="K5" s="15"/>
      <c r="L5" s="8"/>
      <c r="M5" s="8"/>
      <c r="N5" s="8"/>
      <c r="O5" s="16"/>
      <c r="P5" s="3"/>
    </row>
    <row r="6" s="2" customFormat="1" ht="112" customHeight="1" spans="1:16">
      <c r="A6" s="9">
        <v>1</v>
      </c>
      <c r="B6" s="9" t="s">
        <v>19</v>
      </c>
      <c r="C6" s="9" t="s">
        <v>20</v>
      </c>
      <c r="D6" s="9" t="s">
        <v>21</v>
      </c>
      <c r="E6" s="9" t="s">
        <v>22</v>
      </c>
      <c r="F6" s="10">
        <v>181.508</v>
      </c>
      <c r="G6" s="9" t="s">
        <v>23</v>
      </c>
      <c r="H6" s="11">
        <v>44742</v>
      </c>
      <c r="I6" s="9" t="s">
        <v>24</v>
      </c>
      <c r="J6" s="9" t="s">
        <v>25</v>
      </c>
      <c r="K6" s="9" t="s">
        <v>26</v>
      </c>
      <c r="L6" s="9" t="s">
        <v>27</v>
      </c>
      <c r="M6" s="9" t="s">
        <v>28</v>
      </c>
      <c r="N6" s="10" t="s">
        <v>29</v>
      </c>
      <c r="O6" s="10"/>
      <c r="P6" s="3" t="s">
        <v>30</v>
      </c>
    </row>
    <row r="7" s="2" customFormat="1" ht="96" customHeight="1" spans="1:16">
      <c r="A7" s="9">
        <v>2</v>
      </c>
      <c r="B7" s="9" t="s">
        <v>19</v>
      </c>
      <c r="C7" s="9" t="s">
        <v>31</v>
      </c>
      <c r="D7" s="9" t="s">
        <v>32</v>
      </c>
      <c r="E7" s="9" t="s">
        <v>33</v>
      </c>
      <c r="F7" s="10">
        <v>118.9</v>
      </c>
      <c r="G7" s="10" t="s">
        <v>34</v>
      </c>
      <c r="H7" s="11">
        <v>44742</v>
      </c>
      <c r="I7" s="9" t="s">
        <v>35</v>
      </c>
      <c r="J7" s="9" t="s">
        <v>36</v>
      </c>
      <c r="K7" s="9" t="s">
        <v>26</v>
      </c>
      <c r="L7" s="9" t="s">
        <v>27</v>
      </c>
      <c r="M7" s="9" t="s">
        <v>37</v>
      </c>
      <c r="N7" s="9" t="s">
        <v>38</v>
      </c>
      <c r="O7" s="10"/>
      <c r="P7" s="3" t="s">
        <v>30</v>
      </c>
    </row>
    <row r="8" s="2" customFormat="1" ht="96" customHeight="1" spans="1:16">
      <c r="A8" s="9">
        <v>3</v>
      </c>
      <c r="B8" s="9" t="s">
        <v>39</v>
      </c>
      <c r="C8" s="9" t="s">
        <v>40</v>
      </c>
      <c r="D8" s="9" t="s">
        <v>21</v>
      </c>
      <c r="E8" s="9" t="s">
        <v>41</v>
      </c>
      <c r="F8" s="9">
        <v>43.02</v>
      </c>
      <c r="G8" s="9" t="s">
        <v>42</v>
      </c>
      <c r="H8" s="11">
        <v>44742</v>
      </c>
      <c r="I8" s="9" t="s">
        <v>43</v>
      </c>
      <c r="J8" s="9" t="s">
        <v>44</v>
      </c>
      <c r="K8" s="9" t="s">
        <v>26</v>
      </c>
      <c r="L8" s="9" t="s">
        <v>27</v>
      </c>
      <c r="M8" s="9" t="s">
        <v>45</v>
      </c>
      <c r="N8" s="9" t="s">
        <v>29</v>
      </c>
      <c r="O8" s="10"/>
      <c r="P8" s="3" t="s">
        <v>46</v>
      </c>
    </row>
    <row r="9" s="2" customFormat="1" ht="112" customHeight="1" spans="1:16">
      <c r="A9" s="9">
        <v>4</v>
      </c>
      <c r="B9" s="9" t="s">
        <v>39</v>
      </c>
      <c r="C9" s="9" t="s">
        <v>47</v>
      </c>
      <c r="D9" s="9" t="s">
        <v>32</v>
      </c>
      <c r="E9" s="9" t="s">
        <v>48</v>
      </c>
      <c r="F9" s="9">
        <v>122.24</v>
      </c>
      <c r="G9" s="9" t="s">
        <v>49</v>
      </c>
      <c r="H9" s="11">
        <v>44742</v>
      </c>
      <c r="I9" s="9" t="s">
        <v>50</v>
      </c>
      <c r="J9" s="9" t="s">
        <v>51</v>
      </c>
      <c r="K9" s="9" t="s">
        <v>26</v>
      </c>
      <c r="L9" s="9" t="s">
        <v>27</v>
      </c>
      <c r="M9" s="9" t="s">
        <v>28</v>
      </c>
      <c r="N9" s="9" t="s">
        <v>52</v>
      </c>
      <c r="O9" s="10"/>
      <c r="P9" s="3" t="s">
        <v>46</v>
      </c>
    </row>
    <row r="10" s="2" customFormat="1" ht="112" customHeight="1" spans="1:16">
      <c r="A10" s="9">
        <v>5</v>
      </c>
      <c r="B10" s="9" t="s">
        <v>53</v>
      </c>
      <c r="C10" s="9" t="s">
        <v>54</v>
      </c>
      <c r="D10" s="9" t="s">
        <v>21</v>
      </c>
      <c r="E10" s="9" t="s">
        <v>55</v>
      </c>
      <c r="F10" s="10">
        <v>357.629</v>
      </c>
      <c r="G10" s="9" t="s">
        <v>56</v>
      </c>
      <c r="H10" s="11">
        <v>44742</v>
      </c>
      <c r="I10" s="9" t="s">
        <v>57</v>
      </c>
      <c r="J10" s="9" t="s">
        <v>58</v>
      </c>
      <c r="K10" s="9" t="s">
        <v>26</v>
      </c>
      <c r="L10" s="9" t="s">
        <v>27</v>
      </c>
      <c r="M10" s="9" t="s">
        <v>28</v>
      </c>
      <c r="N10" s="10" t="s">
        <v>29</v>
      </c>
      <c r="O10" s="10"/>
      <c r="P10" s="3" t="s">
        <v>30</v>
      </c>
    </row>
    <row r="11" s="2" customFormat="1" ht="112" customHeight="1" spans="1:16">
      <c r="A11" s="9">
        <v>6</v>
      </c>
      <c r="B11" s="9" t="s">
        <v>53</v>
      </c>
      <c r="C11" s="9" t="s">
        <v>59</v>
      </c>
      <c r="D11" s="9" t="s">
        <v>32</v>
      </c>
      <c r="E11" s="9" t="s">
        <v>60</v>
      </c>
      <c r="F11" s="9">
        <v>110</v>
      </c>
      <c r="G11" s="9" t="s">
        <v>61</v>
      </c>
      <c r="H11" s="11">
        <v>44742</v>
      </c>
      <c r="I11" s="9" t="s">
        <v>62</v>
      </c>
      <c r="J11" s="9" t="s">
        <v>63</v>
      </c>
      <c r="K11" s="9" t="s">
        <v>26</v>
      </c>
      <c r="L11" s="9" t="s">
        <v>27</v>
      </c>
      <c r="M11" s="9" t="s">
        <v>37</v>
      </c>
      <c r="N11" s="9" t="s">
        <v>38</v>
      </c>
      <c r="O11" s="10"/>
      <c r="P11" s="3" t="s">
        <v>30</v>
      </c>
    </row>
    <row r="12" s="2" customFormat="1" ht="112" customHeight="1" spans="1:16">
      <c r="A12" s="9">
        <v>7</v>
      </c>
      <c r="B12" s="9" t="s">
        <v>53</v>
      </c>
      <c r="C12" s="9" t="s">
        <v>64</v>
      </c>
      <c r="D12" s="9" t="s">
        <v>32</v>
      </c>
      <c r="E12" s="9" t="s">
        <v>65</v>
      </c>
      <c r="F12" s="10">
        <v>97.75</v>
      </c>
      <c r="G12" s="9" t="s">
        <v>66</v>
      </c>
      <c r="H12" s="11">
        <v>44742</v>
      </c>
      <c r="I12" s="9" t="s">
        <v>67</v>
      </c>
      <c r="J12" s="9" t="s">
        <v>68</v>
      </c>
      <c r="K12" s="9" t="s">
        <v>26</v>
      </c>
      <c r="L12" s="9" t="s">
        <v>27</v>
      </c>
      <c r="M12" s="9" t="s">
        <v>37</v>
      </c>
      <c r="N12" s="9" t="s">
        <v>69</v>
      </c>
      <c r="O12" s="10"/>
      <c r="P12" s="3" t="s">
        <v>46</v>
      </c>
    </row>
    <row r="13" s="2" customFormat="1" ht="99" customHeight="1" spans="1:16">
      <c r="A13" s="9">
        <v>8</v>
      </c>
      <c r="B13" s="9" t="s">
        <v>70</v>
      </c>
      <c r="C13" s="9" t="s">
        <v>71</v>
      </c>
      <c r="D13" s="9" t="s">
        <v>21</v>
      </c>
      <c r="E13" s="9" t="s">
        <v>72</v>
      </c>
      <c r="F13" s="10">
        <v>56.22</v>
      </c>
      <c r="G13" s="9" t="s">
        <v>73</v>
      </c>
      <c r="H13" s="11">
        <v>44742</v>
      </c>
      <c r="I13" s="9" t="s">
        <v>74</v>
      </c>
      <c r="J13" s="9" t="s">
        <v>75</v>
      </c>
      <c r="K13" s="9" t="s">
        <v>26</v>
      </c>
      <c r="L13" s="9" t="s">
        <v>27</v>
      </c>
      <c r="M13" s="9" t="s">
        <v>28</v>
      </c>
      <c r="N13" s="9" t="s">
        <v>29</v>
      </c>
      <c r="O13" s="10"/>
      <c r="P13" s="3" t="s">
        <v>46</v>
      </c>
    </row>
    <row r="14" s="2" customFormat="1" ht="99" customHeight="1" spans="1:16">
      <c r="A14" s="9">
        <v>9</v>
      </c>
      <c r="B14" s="9" t="s">
        <v>70</v>
      </c>
      <c r="C14" s="9" t="s">
        <v>76</v>
      </c>
      <c r="D14" s="9" t="s">
        <v>21</v>
      </c>
      <c r="E14" s="9" t="s">
        <v>72</v>
      </c>
      <c r="F14" s="10">
        <v>28.78</v>
      </c>
      <c r="G14" s="9" t="s">
        <v>77</v>
      </c>
      <c r="H14" s="11">
        <v>44742</v>
      </c>
      <c r="I14" s="9" t="s">
        <v>74</v>
      </c>
      <c r="J14" s="9" t="s">
        <v>75</v>
      </c>
      <c r="K14" s="9" t="s">
        <v>26</v>
      </c>
      <c r="L14" s="9" t="s">
        <v>27</v>
      </c>
      <c r="M14" s="9" t="s">
        <v>28</v>
      </c>
      <c r="N14" s="9" t="s">
        <v>29</v>
      </c>
      <c r="O14" s="10"/>
      <c r="P14" s="3" t="s">
        <v>46</v>
      </c>
    </row>
    <row r="15" s="2" customFormat="1" ht="100" customHeight="1" spans="1:16">
      <c r="A15" s="9">
        <v>10</v>
      </c>
      <c r="B15" s="9" t="s">
        <v>78</v>
      </c>
      <c r="C15" s="9" t="s">
        <v>79</v>
      </c>
      <c r="D15" s="9" t="s">
        <v>21</v>
      </c>
      <c r="E15" s="9" t="s">
        <v>80</v>
      </c>
      <c r="F15" s="9">
        <v>189.984</v>
      </c>
      <c r="G15" s="9" t="s">
        <v>81</v>
      </c>
      <c r="H15" s="11">
        <v>44742</v>
      </c>
      <c r="I15" s="9" t="s">
        <v>82</v>
      </c>
      <c r="J15" s="9" t="s">
        <v>83</v>
      </c>
      <c r="K15" s="9" t="s">
        <v>26</v>
      </c>
      <c r="L15" s="9" t="s">
        <v>27</v>
      </c>
      <c r="M15" s="9" t="s">
        <v>28</v>
      </c>
      <c r="N15" s="10" t="s">
        <v>29</v>
      </c>
      <c r="O15" s="10"/>
      <c r="P15" s="3" t="s">
        <v>84</v>
      </c>
    </row>
    <row r="16" s="2" customFormat="1" ht="88" customHeight="1" spans="1:16">
      <c r="A16" s="9">
        <v>11</v>
      </c>
      <c r="B16" s="9" t="s">
        <v>85</v>
      </c>
      <c r="C16" s="9" t="s">
        <v>86</v>
      </c>
      <c r="D16" s="9" t="s">
        <v>32</v>
      </c>
      <c r="E16" s="9" t="s">
        <v>87</v>
      </c>
      <c r="F16" s="9">
        <v>85.3165</v>
      </c>
      <c r="G16" s="9" t="s">
        <v>88</v>
      </c>
      <c r="H16" s="11">
        <v>44742</v>
      </c>
      <c r="I16" s="9" t="s">
        <v>89</v>
      </c>
      <c r="J16" s="9" t="s">
        <v>90</v>
      </c>
      <c r="K16" s="9" t="s">
        <v>26</v>
      </c>
      <c r="L16" s="9" t="s">
        <v>27</v>
      </c>
      <c r="M16" s="9" t="s">
        <v>37</v>
      </c>
      <c r="N16" s="9" t="s">
        <v>91</v>
      </c>
      <c r="O16" s="10"/>
      <c r="P16" s="3" t="s">
        <v>30</v>
      </c>
    </row>
    <row r="17" s="2" customFormat="1" ht="187" customHeight="1" spans="1:16">
      <c r="A17" s="9">
        <v>12</v>
      </c>
      <c r="B17" s="9" t="s">
        <v>92</v>
      </c>
      <c r="C17" s="9" t="s">
        <v>93</v>
      </c>
      <c r="D17" s="9" t="s">
        <v>32</v>
      </c>
      <c r="E17" s="9" t="s">
        <v>94</v>
      </c>
      <c r="F17" s="9">
        <v>150</v>
      </c>
      <c r="G17" s="9" t="s">
        <v>95</v>
      </c>
      <c r="H17" s="11">
        <v>44742</v>
      </c>
      <c r="I17" s="9" t="s">
        <v>96</v>
      </c>
      <c r="J17" s="9" t="s">
        <v>97</v>
      </c>
      <c r="K17" s="9" t="s">
        <v>26</v>
      </c>
      <c r="L17" s="9" t="s">
        <v>27</v>
      </c>
      <c r="M17" s="9" t="s">
        <v>28</v>
      </c>
      <c r="N17" s="9" t="s">
        <v>98</v>
      </c>
      <c r="O17" s="10"/>
      <c r="P17" s="3" t="s">
        <v>46</v>
      </c>
    </row>
    <row r="18" s="2" customFormat="1" ht="93" customHeight="1" spans="1:16">
      <c r="A18" s="9">
        <v>13</v>
      </c>
      <c r="B18" s="9" t="s">
        <v>45</v>
      </c>
      <c r="C18" s="9" t="s">
        <v>99</v>
      </c>
      <c r="D18" s="9" t="s">
        <v>21</v>
      </c>
      <c r="E18" s="9" t="s">
        <v>100</v>
      </c>
      <c r="F18" s="9">
        <v>132.0987</v>
      </c>
      <c r="G18" s="9" t="s">
        <v>101</v>
      </c>
      <c r="H18" s="11">
        <v>44742</v>
      </c>
      <c r="I18" s="9" t="s">
        <v>102</v>
      </c>
      <c r="J18" s="9"/>
      <c r="K18" s="9" t="s">
        <v>26</v>
      </c>
      <c r="L18" s="9" t="s">
        <v>27</v>
      </c>
      <c r="M18" s="9" t="s">
        <v>45</v>
      </c>
      <c r="N18" s="9" t="s">
        <v>103</v>
      </c>
      <c r="O18" s="10"/>
      <c r="P18" s="3" t="s">
        <v>30</v>
      </c>
    </row>
    <row r="19" s="2" customFormat="1" ht="93" customHeight="1" spans="1:16">
      <c r="A19" s="9">
        <v>14</v>
      </c>
      <c r="B19" s="9" t="s">
        <v>28</v>
      </c>
      <c r="C19" s="9" t="s">
        <v>104</v>
      </c>
      <c r="D19" s="9" t="s">
        <v>21</v>
      </c>
      <c r="E19" s="9" t="s">
        <v>100</v>
      </c>
      <c r="F19" s="9">
        <v>15</v>
      </c>
      <c r="G19" s="9" t="s">
        <v>105</v>
      </c>
      <c r="H19" s="11">
        <v>44742</v>
      </c>
      <c r="I19" s="9" t="s">
        <v>106</v>
      </c>
      <c r="J19" s="9"/>
      <c r="K19" s="9" t="s">
        <v>26</v>
      </c>
      <c r="L19" s="9" t="s">
        <v>27</v>
      </c>
      <c r="M19" s="9" t="s">
        <v>28</v>
      </c>
      <c r="N19" s="9" t="s">
        <v>107</v>
      </c>
      <c r="O19" s="10"/>
      <c r="P19" s="3" t="s">
        <v>30</v>
      </c>
    </row>
    <row r="20" s="2" customFormat="1" ht="80" customHeight="1" spans="1:16">
      <c r="A20" s="9">
        <v>15</v>
      </c>
      <c r="B20" s="9" t="s">
        <v>28</v>
      </c>
      <c r="C20" s="9" t="s">
        <v>108</v>
      </c>
      <c r="D20" s="9" t="s">
        <v>109</v>
      </c>
      <c r="E20" s="9" t="s">
        <v>100</v>
      </c>
      <c r="F20" s="9">
        <v>84</v>
      </c>
      <c r="G20" s="9" t="s">
        <v>110</v>
      </c>
      <c r="H20" s="11">
        <v>44742</v>
      </c>
      <c r="I20" s="9" t="s">
        <v>111</v>
      </c>
      <c r="J20" s="9"/>
      <c r="K20" s="9" t="s">
        <v>26</v>
      </c>
      <c r="L20" s="9" t="s">
        <v>27</v>
      </c>
      <c r="M20" s="9" t="s">
        <v>28</v>
      </c>
      <c r="N20" s="9" t="s">
        <v>112</v>
      </c>
      <c r="O20" s="10"/>
      <c r="P20" s="3" t="s">
        <v>46</v>
      </c>
    </row>
    <row r="21" s="2" customFormat="1" ht="80" customHeight="1" spans="1:16">
      <c r="A21" s="9">
        <v>16</v>
      </c>
      <c r="B21" s="9" t="s">
        <v>28</v>
      </c>
      <c r="C21" s="9" t="s">
        <v>113</v>
      </c>
      <c r="D21" s="9" t="s">
        <v>109</v>
      </c>
      <c r="E21" s="9" t="s">
        <v>100</v>
      </c>
      <c r="F21" s="9">
        <v>400.65</v>
      </c>
      <c r="G21" s="9" t="s">
        <v>114</v>
      </c>
      <c r="H21" s="11">
        <v>44742</v>
      </c>
      <c r="I21" s="9" t="s">
        <v>115</v>
      </c>
      <c r="J21" s="9"/>
      <c r="K21" s="9" t="s">
        <v>26</v>
      </c>
      <c r="L21" s="9" t="s">
        <v>27</v>
      </c>
      <c r="M21" s="9" t="s">
        <v>28</v>
      </c>
      <c r="N21" s="9" t="s">
        <v>116</v>
      </c>
      <c r="O21" s="10"/>
      <c r="P21" s="3" t="s">
        <v>30</v>
      </c>
    </row>
    <row r="22" s="2" customFormat="1" ht="106" customHeight="1" spans="1:16">
      <c r="A22" s="9">
        <v>17</v>
      </c>
      <c r="B22" s="9" t="s">
        <v>117</v>
      </c>
      <c r="C22" s="9" t="s">
        <v>118</v>
      </c>
      <c r="D22" s="9" t="s">
        <v>32</v>
      </c>
      <c r="E22" s="9" t="s">
        <v>119</v>
      </c>
      <c r="F22" s="9">
        <v>107.69</v>
      </c>
      <c r="G22" s="9" t="s">
        <v>120</v>
      </c>
      <c r="H22" s="11">
        <v>44742</v>
      </c>
      <c r="I22" s="9" t="s">
        <v>121</v>
      </c>
      <c r="J22" s="9" t="s">
        <v>122</v>
      </c>
      <c r="K22" s="9" t="s">
        <v>26</v>
      </c>
      <c r="L22" s="9" t="s">
        <v>27</v>
      </c>
      <c r="M22" s="9" t="s">
        <v>37</v>
      </c>
      <c r="N22" s="9" t="s">
        <v>123</v>
      </c>
      <c r="O22" s="10"/>
      <c r="P22" s="3" t="s">
        <v>46</v>
      </c>
    </row>
    <row r="23" s="2" customFormat="1" ht="94" customHeight="1" spans="1:16">
      <c r="A23" s="9">
        <v>18</v>
      </c>
      <c r="B23" s="9" t="s">
        <v>124</v>
      </c>
      <c r="C23" s="9" t="s">
        <v>125</v>
      </c>
      <c r="D23" s="9" t="s">
        <v>21</v>
      </c>
      <c r="E23" s="9" t="s">
        <v>126</v>
      </c>
      <c r="F23" s="9">
        <v>99.5</v>
      </c>
      <c r="G23" s="9" t="s">
        <v>127</v>
      </c>
      <c r="H23" s="11">
        <v>44742</v>
      </c>
      <c r="I23" s="9" t="s">
        <v>128</v>
      </c>
      <c r="J23" s="9" t="s">
        <v>129</v>
      </c>
      <c r="K23" s="9" t="s">
        <v>26</v>
      </c>
      <c r="L23" s="9" t="s">
        <v>27</v>
      </c>
      <c r="M23" s="9" t="s">
        <v>28</v>
      </c>
      <c r="N23" s="10" t="s">
        <v>29</v>
      </c>
      <c r="O23" s="10"/>
      <c r="P23" s="3" t="s">
        <v>30</v>
      </c>
    </row>
    <row r="24" s="2" customFormat="1" ht="94" customHeight="1" spans="1:16">
      <c r="A24" s="9">
        <v>19</v>
      </c>
      <c r="B24" s="9" t="s">
        <v>130</v>
      </c>
      <c r="C24" s="9" t="s">
        <v>131</v>
      </c>
      <c r="D24" s="9" t="s">
        <v>21</v>
      </c>
      <c r="E24" s="9" t="s">
        <v>132</v>
      </c>
      <c r="F24" s="9">
        <v>231.65</v>
      </c>
      <c r="G24" s="9" t="s">
        <v>133</v>
      </c>
      <c r="H24" s="11">
        <v>44742</v>
      </c>
      <c r="I24" s="9" t="s">
        <v>134</v>
      </c>
      <c r="J24" s="9" t="s">
        <v>135</v>
      </c>
      <c r="K24" s="9" t="s">
        <v>26</v>
      </c>
      <c r="L24" s="9" t="s">
        <v>27</v>
      </c>
      <c r="M24" s="9" t="s">
        <v>28</v>
      </c>
      <c r="N24" s="10" t="s">
        <v>29</v>
      </c>
      <c r="O24" s="10"/>
      <c r="P24" s="3" t="s">
        <v>46</v>
      </c>
    </row>
    <row r="25" s="2" customFormat="1" ht="81" customHeight="1" spans="1:16">
      <c r="A25" s="9">
        <v>20</v>
      </c>
      <c r="B25" s="9" t="s">
        <v>130</v>
      </c>
      <c r="C25" s="9" t="s">
        <v>136</v>
      </c>
      <c r="D25" s="9" t="s">
        <v>32</v>
      </c>
      <c r="E25" s="9" t="s">
        <v>137</v>
      </c>
      <c r="F25" s="9">
        <v>120.83</v>
      </c>
      <c r="G25" s="9" t="s">
        <v>138</v>
      </c>
      <c r="H25" s="11">
        <v>44742</v>
      </c>
      <c r="I25" s="9" t="s">
        <v>139</v>
      </c>
      <c r="J25" s="9" t="s">
        <v>140</v>
      </c>
      <c r="K25" s="9" t="s">
        <v>26</v>
      </c>
      <c r="L25" s="9" t="s">
        <v>27</v>
      </c>
      <c r="M25" s="9" t="s">
        <v>37</v>
      </c>
      <c r="N25" s="9" t="s">
        <v>141</v>
      </c>
      <c r="O25" s="10"/>
      <c r="P25" s="3" t="s">
        <v>46</v>
      </c>
    </row>
    <row r="26" s="2" customFormat="1" ht="93" customHeight="1" spans="1:16">
      <c r="A26" s="9">
        <v>21</v>
      </c>
      <c r="B26" s="9" t="s">
        <v>142</v>
      </c>
      <c r="C26" s="9" t="s">
        <v>143</v>
      </c>
      <c r="D26" s="9" t="s">
        <v>21</v>
      </c>
      <c r="E26" s="9" t="s">
        <v>144</v>
      </c>
      <c r="F26" s="9">
        <v>227.297</v>
      </c>
      <c r="G26" s="9" t="s">
        <v>145</v>
      </c>
      <c r="H26" s="11">
        <v>44742</v>
      </c>
      <c r="I26" s="9" t="s">
        <v>146</v>
      </c>
      <c r="J26" s="9" t="s">
        <v>147</v>
      </c>
      <c r="K26" s="9" t="s">
        <v>26</v>
      </c>
      <c r="L26" s="9" t="s">
        <v>27</v>
      </c>
      <c r="M26" s="9" t="s">
        <v>28</v>
      </c>
      <c r="N26" s="9" t="s">
        <v>148</v>
      </c>
      <c r="O26" s="10"/>
      <c r="P26" s="3" t="s">
        <v>46</v>
      </c>
    </row>
    <row r="27" s="2" customFormat="1" ht="93" customHeight="1" spans="1:16">
      <c r="A27" s="9">
        <v>22</v>
      </c>
      <c r="B27" s="9" t="s">
        <v>149</v>
      </c>
      <c r="C27" s="9" t="s">
        <v>150</v>
      </c>
      <c r="D27" s="9" t="s">
        <v>21</v>
      </c>
      <c r="E27" s="9" t="s">
        <v>151</v>
      </c>
      <c r="F27" s="9">
        <v>180</v>
      </c>
      <c r="G27" s="9" t="s">
        <v>152</v>
      </c>
      <c r="H27" s="11">
        <v>44742</v>
      </c>
      <c r="I27" s="9" t="s">
        <v>153</v>
      </c>
      <c r="J27" s="9" t="s">
        <v>154</v>
      </c>
      <c r="K27" s="9" t="s">
        <v>26</v>
      </c>
      <c r="L27" s="9" t="s">
        <v>27</v>
      </c>
      <c r="M27" s="9" t="s">
        <v>28</v>
      </c>
      <c r="N27" s="9" t="s">
        <v>29</v>
      </c>
      <c r="O27" s="10"/>
      <c r="P27" s="3" t="s">
        <v>46</v>
      </c>
    </row>
    <row r="28" s="2" customFormat="1" ht="67" customHeight="1" spans="1:16">
      <c r="A28" s="9" t="s">
        <v>155</v>
      </c>
      <c r="B28" s="12"/>
      <c r="C28" s="12"/>
      <c r="D28" s="12"/>
      <c r="E28" s="12"/>
      <c r="F28" s="9">
        <f>SUM(F5:F27)</f>
        <v>3140.0632</v>
      </c>
      <c r="G28" s="12"/>
      <c r="H28" s="12"/>
      <c r="I28" s="12"/>
      <c r="J28" s="12"/>
      <c r="K28" s="12"/>
      <c r="L28" s="12"/>
      <c r="M28" s="12"/>
      <c r="N28" s="12"/>
      <c r="O28" s="12"/>
      <c r="P28" s="3"/>
    </row>
  </sheetData>
  <autoFilter ref="A5:P28">
    <sortState ref="A5:P28">
      <sortCondition ref="B5"/>
    </sortState>
    <extLst/>
  </autoFilter>
  <mergeCells count="17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52" orientation="landscape" horizontalDpi="600"/>
  <headerFooter>
    <oddFooter>&amp;C第 &amp;P 页，共 &amp;N 页</oddFooter>
  </headerFooter>
  <rowBreaks count="3" manualBreakCount="3">
    <brk id="28" max="16383" man="1"/>
    <brk id="28" max="16383" man="1"/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2:J19"/>
  <sheetViews>
    <sheetView zoomScale="90" zoomScaleNormal="90" workbookViewId="0">
      <selection activeCell="D18" sqref="D18"/>
    </sheetView>
  </sheetViews>
  <sheetFormatPr defaultColWidth="9" defaultRowHeight="14.25"/>
  <cols>
    <col min="1" max="2" width="9" style="1"/>
    <col min="3" max="3" width="20.375" style="1" customWidth="1"/>
    <col min="4" max="5" width="9" style="1"/>
    <col min="6" max="6" width="9.125" style="1"/>
    <col min="7" max="7" width="30.875" style="1" customWidth="1"/>
    <col min="8" max="8" width="15.2833333333333" style="1" customWidth="1"/>
    <col min="9" max="10" width="14.9916666666667" style="1" customWidth="1"/>
    <col min="11" max="16384" width="9" style="1"/>
  </cols>
  <sheetData>
    <row r="2" spans="6:8">
      <c r="F2" s="1" t="e">
        <f>SUM(#REF!)</f>
        <v>#REF!</v>
      </c>
      <c r="G2" s="1">
        <v>590</v>
      </c>
      <c r="H2" s="1" t="e">
        <f>G2-F2</f>
        <v>#REF!</v>
      </c>
    </row>
    <row r="19" spans="10:10">
      <c r="J19" s="1">
        <v>590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2022-03-20T07:06:00Z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</Properties>
</file>