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<sst xmlns="http://schemas.openxmlformats.org/spreadsheetml/2006/main" count="239" uniqueCount="117">
  <si>
    <t>河南省农村劳动力就业技能培训合格台账（张官营镇亢庄村)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</si>
  <si>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</si>
  <si>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</si>
  <si>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</si>
  <si>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</si>
  <si>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</si>
  <si>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</si>
  <si>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</si>
  <si>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培训起止时间</t>
  </si>
  <si>
    <t>家庭住址</t>
  </si>
  <si>
    <t>联系电话</t>
  </si>
  <si>
    <t>是否脱贫劳动力</t>
  </si>
  <si>
    <t>期数</t>
  </si>
  <si>
    <t>证书编号</t>
  </si>
  <si>
    <t>彭小红</t>
  </si>
  <si>
    <t>410423196906239588</t>
  </si>
  <si>
    <t>初中</t>
  </si>
  <si>
    <t>保健按摩</t>
  </si>
  <si>
    <t>2022.06.15-2022.06.22</t>
  </si>
  <si>
    <t>鲁山县张官营镇亢庄村</t>
  </si>
  <si>
    <t>JX4104232022002359</t>
  </si>
  <si>
    <t>陈松云</t>
  </si>
  <si>
    <t>41042319670711108X</t>
  </si>
  <si>
    <t>JX4104232022002360</t>
  </si>
  <si>
    <t>周小劝</t>
  </si>
  <si>
    <t>410423197306061047</t>
  </si>
  <si>
    <t>JX4104232022002361</t>
  </si>
  <si>
    <t>马用</t>
  </si>
  <si>
    <t>410423196808151144</t>
  </si>
  <si>
    <t>JX4104232022002362</t>
  </si>
  <si>
    <t>范新奇</t>
  </si>
  <si>
    <t>41042319660116102X</t>
  </si>
  <si>
    <t>17516605983</t>
  </si>
  <si>
    <t>JX4104232022002363</t>
  </si>
  <si>
    <t>张从彩</t>
  </si>
  <si>
    <t>410423196810269547</t>
  </si>
  <si>
    <t>JX4104232022002365</t>
  </si>
  <si>
    <t>刘笼</t>
  </si>
  <si>
    <t>410423196602171043</t>
  </si>
  <si>
    <t>JX4104232022002366</t>
  </si>
  <si>
    <t>刘香枝</t>
  </si>
  <si>
    <t>410423196710041545</t>
  </si>
  <si>
    <t>JX4104232022002367</t>
  </si>
  <si>
    <t>王秀娥</t>
  </si>
  <si>
    <t>410423196508121082</t>
  </si>
  <si>
    <t>JX4104232022002368</t>
  </si>
  <si>
    <t>尤漫丽</t>
  </si>
  <si>
    <t>410423200507299363</t>
  </si>
  <si>
    <t>JX4104232022002370</t>
  </si>
  <si>
    <t>候月荣</t>
  </si>
  <si>
    <t>410423196507071060</t>
  </si>
  <si>
    <t>JX4104232022002371</t>
  </si>
  <si>
    <t>周小攒</t>
  </si>
  <si>
    <t>410422197306153367</t>
  </si>
  <si>
    <t>JX4104232022002372</t>
  </si>
  <si>
    <t>师亭</t>
  </si>
  <si>
    <t>410423197405229589</t>
  </si>
  <si>
    <t>JX4104232022002373</t>
  </si>
  <si>
    <t>韩荣</t>
  </si>
  <si>
    <t>410423196809031101</t>
  </si>
  <si>
    <t>JX4104232022002375</t>
  </si>
  <si>
    <t>郭婵</t>
  </si>
  <si>
    <t>411123198703032062</t>
  </si>
  <si>
    <t>JX4104232022002376</t>
  </si>
  <si>
    <t>陈霞</t>
  </si>
  <si>
    <t>410423196610281066</t>
  </si>
  <si>
    <t>JX4104232022002377</t>
  </si>
  <si>
    <t>杨德红</t>
  </si>
  <si>
    <t>410423199002151026</t>
  </si>
  <si>
    <t>JX4104232022002378</t>
  </si>
  <si>
    <t>田爱花</t>
  </si>
  <si>
    <t>410423196812041087</t>
  </si>
  <si>
    <t>JX4104232022002380</t>
  </si>
  <si>
    <t>韩梦雅</t>
  </si>
  <si>
    <t>410423200110061023</t>
  </si>
  <si>
    <t>JX4104232022002381</t>
  </si>
  <si>
    <t>王新荣</t>
  </si>
  <si>
    <t>410423196307131022</t>
  </si>
  <si>
    <t>JX4104232022002383</t>
  </si>
  <si>
    <t>郭云</t>
  </si>
  <si>
    <t>410423197307301022</t>
  </si>
  <si>
    <t>2022.06.15-2022.06.23</t>
  </si>
  <si>
    <t>JX4104232022002384</t>
  </si>
  <si>
    <t>尤爱军</t>
  </si>
  <si>
    <t>410423197704211047</t>
  </si>
  <si>
    <t>JX4104232022002385</t>
  </si>
  <si>
    <t>宋藏</t>
  </si>
  <si>
    <t>410423197406141028</t>
  </si>
  <si>
    <t>小学</t>
  </si>
  <si>
    <t>JX4104232022002386</t>
  </si>
  <si>
    <t>张二琴</t>
  </si>
  <si>
    <t>410423197111289084</t>
  </si>
  <si>
    <t>JX4104232022002387</t>
  </si>
  <si>
    <t>陈克梅</t>
  </si>
  <si>
    <t>410423196403151066</t>
  </si>
  <si>
    <t>JX4104232022002388</t>
  </si>
  <si>
    <t>尤向阳</t>
  </si>
  <si>
    <t>410423198209261084</t>
  </si>
  <si>
    <t>JX4104232022002389</t>
  </si>
  <si>
    <t>刘胜利</t>
  </si>
  <si>
    <t>410423196501201020</t>
  </si>
  <si>
    <t>JX4104232022002390</t>
  </si>
  <si>
    <t>张春玲</t>
  </si>
  <si>
    <t>410423196605011029</t>
  </si>
  <si>
    <t>JX4104232022002391</t>
  </si>
  <si>
    <t>陈红霞</t>
  </si>
  <si>
    <t>410423197606131027</t>
  </si>
  <si>
    <t>JX4104232022002392</t>
  </si>
  <si>
    <t>杨乐乐</t>
  </si>
  <si>
    <t>410423198704241048</t>
  </si>
  <si>
    <t>JX4104232022002393</t>
  </si>
  <si>
    <t>王素梅</t>
  </si>
  <si>
    <t>410423198711011064</t>
  </si>
  <si>
    <t>JX4104232022002394</t>
  </si>
  <si>
    <t>李爱梅</t>
  </si>
  <si>
    <t>410423197011201049</t>
  </si>
  <si>
    <t>JX4104232022002395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</si>
</sst>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555555"/>
      <name val="Microsoft YaHei"/>
      <charset val="134"/>
    </font>
    <font>
      <sz val="9.75"/>
      <color rgb="FF555555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5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13" applyNumberFormat="1" applyFont="1" applyFill="1" applyBorder="1" applyAlignment="1">
      <alignment horizontal="center" vertical="center"/>
    </xf>
    <xf numFmtId="0" fontId="0" fillId="0" borderId="0" xfId="13" applyNumberFormat="1" applyFont="1" applyFill="1" applyBorder="1" applyAlignment="1">
      <alignment horizontal="center" vertical="center"/>
    </xf>
    <xf numFmtId="0" fontId="3" fillId="0" borderId="1" xfId="13" applyNumberFormat="1" applyFont="1" applyFill="1" applyBorder="1" applyAlignment="1">
      <alignment horizontal="center" vertical="center"/>
    </xf>
    <xf numFmtId="0" fontId="3" fillId="0" borderId="1" xfId="1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13" applyNumberFormat="1" applyFont="1" applyFill="1" applyBorder="1" applyAlignment="1">
      <alignment horizontal="center" vertical="center"/>
    </xf>
    <xf numFmtId="0" fontId="3" fillId="0" borderId="2" xfId="1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6" workbookViewId="0">
      <selection activeCell="G42" sqref="G42"/>
    </sheetView>
  </sheetViews>
  <sheetFormatPr defaultColWidth="8.75" defaultRowHeight="14.25"/>
  <cols>
    <col min="1" max="1" width="3.25" style="1" customWidth="1"/>
    <col min="2" max="2" width="6.125" style="1" customWidth="1"/>
    <col min="3" max="3" width="5" style="1" customWidth="1"/>
    <col min="4" max="4" width="4.25" style="1" customWidth="1"/>
    <col min="5" max="5" width="18.875" style="1" customWidth="1"/>
    <col min="6" max="6" width="5.75" style="1" customWidth="1"/>
    <col min="7" max="7" width="8.375" style="1" customWidth="1"/>
    <col min="8" max="8" width="20" style="1" customWidth="1"/>
    <col min="9" max="9" width="19.375" style="1" customWidth="1"/>
    <col min="10" max="10" width="11.125" style="1" customWidth="1"/>
    <col min="11" max="11" width="5.375" style="1" customWidth="1"/>
    <col min="12" max="12" width="4.25" style="1" customWidth="1"/>
    <col min="13" max="13" width="20.875" style="2" customWidth="1"/>
    <col min="14" max="16384" width="8.75" style="1"/>
  </cols>
  <sheetData>
    <row r="1" s="1" customFormat="1" ht="33.75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5"/>
    </row>
    <row r="2" s="1" customFormat="1" ht="54.75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16" t="s">
        <v>12</v>
      </c>
      <c r="M2" s="17" t="s">
        <v>13</v>
      </c>
    </row>
    <row r="3" s="1" customFormat="1" ht="27" customHeight="1" spans="1:14">
      <c r="A3" s="7">
        <v>1</v>
      </c>
      <c r="B3" s="8" t="s">
        <v>14</v>
      </c>
      <c r="C3" s="7" t="str">
        <f>IF(OR(LEN(E3)=15,LEN(E3)=18),IF(MOD(MID(E3,15,3)*1,2),"男","女"),#N/A)</f>
        <v>女</v>
      </c>
      <c r="D3" s="9">
        <f>2022-MID(E3,7,4)</f>
        <v>53</v>
      </c>
      <c r="E3" s="26" t="s">
        <v>15</v>
      </c>
      <c r="F3" s="9" t="s">
        <v>16</v>
      </c>
      <c r="G3" s="7" t="s">
        <v>17</v>
      </c>
      <c r="H3" s="7" t="s">
        <v>18</v>
      </c>
      <c r="I3" s="7" t="s">
        <v>19</v>
      </c>
      <c r="J3" s="9">
        <v>18239778203</v>
      </c>
      <c r="K3" s="18"/>
      <c r="L3" s="19">
        <v>4</v>
      </c>
      <c r="M3" s="20" t="s">
        <v>20</v>
      </c>
      <c r="N3" s="21"/>
    </row>
    <row r="4" s="1" customFormat="1" ht="25" customHeight="1" spans="1:13">
      <c r="A4" s="7">
        <v>2</v>
      </c>
      <c r="B4" s="8" t="s">
        <v>21</v>
      </c>
      <c r="C4" s="7" t="str">
        <f>IF(OR(LEN(E4)=15,LEN(E4)=18),IF(MOD(MID(E4,15,3)*1,2),"男","女"),#N/A)</f>
        <v>女</v>
      </c>
      <c r="D4" s="9">
        <f>2022-MID(E4,7,4)</f>
        <v>55</v>
      </c>
      <c r="E4" s="8" t="s">
        <v>22</v>
      </c>
      <c r="F4" s="10" t="s">
        <v>16</v>
      </c>
      <c r="G4" s="7" t="s">
        <v>17</v>
      </c>
      <c r="H4" s="7" t="s">
        <v>18</v>
      </c>
      <c r="I4" s="7" t="s">
        <v>19</v>
      </c>
      <c r="J4" s="10">
        <v>19937529849</v>
      </c>
      <c r="K4" s="18"/>
      <c r="L4" s="19">
        <v>4</v>
      </c>
      <c r="M4" s="22" t="s">
        <v>23</v>
      </c>
    </row>
    <row r="5" s="1" customFormat="1" ht="25" customHeight="1" spans="1:13">
      <c r="A5" s="7">
        <v>3</v>
      </c>
      <c r="B5" s="8" t="s">
        <v>24</v>
      </c>
      <c r="C5" s="7" t="str">
        <f>IF(OR(LEN(E5)=15,LEN(E5)=18),IF(MOD(MID(E5,15,3)*1,2),"男","女"),#N/A)</f>
        <v>女</v>
      </c>
      <c r="D5" s="9">
        <f>2022-MID(E5,7,4)</f>
        <v>49</v>
      </c>
      <c r="E5" s="26" t="s">
        <v>25</v>
      </c>
      <c r="F5" s="10" t="s">
        <v>16</v>
      </c>
      <c r="G5" s="7" t="s">
        <v>17</v>
      </c>
      <c r="H5" s="7" t="s">
        <v>18</v>
      </c>
      <c r="I5" s="7" t="s">
        <v>19</v>
      </c>
      <c r="J5" s="10">
        <v>15136995433</v>
      </c>
      <c r="K5" s="18"/>
      <c r="L5" s="19">
        <v>4</v>
      </c>
      <c r="M5" s="20" t="s">
        <v>26</v>
      </c>
    </row>
    <row r="6" s="1" customFormat="1" ht="25" customHeight="1" spans="1:13">
      <c r="A6" s="7">
        <v>4</v>
      </c>
      <c r="B6" s="8" t="s">
        <v>27</v>
      </c>
      <c r="C6" s="7" t="str">
        <f>IF(OR(LEN(E6)=15,LEN(E6)=18),IF(MOD(MID(E6,15,3)*1,2),"男","女"),#N/A)</f>
        <v>女</v>
      </c>
      <c r="D6" s="9">
        <f>2022-MID(E6,7,4)</f>
        <v>54</v>
      </c>
      <c r="E6" s="26" t="s">
        <v>28</v>
      </c>
      <c r="F6" s="8" t="s">
        <v>16</v>
      </c>
      <c r="G6" s="7" t="s">
        <v>17</v>
      </c>
      <c r="H6" s="7" t="s">
        <v>18</v>
      </c>
      <c r="I6" s="7" t="s">
        <v>19</v>
      </c>
      <c r="J6" s="10">
        <v>15238291441</v>
      </c>
      <c r="K6" s="18"/>
      <c r="L6" s="19">
        <v>4</v>
      </c>
      <c r="M6" s="22" t="s">
        <v>29</v>
      </c>
    </row>
    <row r="7" s="1" customFormat="1" ht="25" customHeight="1" spans="1:13">
      <c r="A7" s="7">
        <v>5</v>
      </c>
      <c r="B7" s="8" t="s">
        <v>30</v>
      </c>
      <c r="C7" s="7" t="str">
        <f>IF(OR(LEN(E7)=15,LEN(E7)=18),IF(MOD(MID(E7,15,3)*1,2),"男","女"),#N/A)</f>
        <v>女</v>
      </c>
      <c r="D7" s="9">
        <f>2022-MID(E7,7,4)</f>
        <v>56</v>
      </c>
      <c r="E7" s="8" t="s">
        <v>31</v>
      </c>
      <c r="F7" s="10" t="s">
        <v>16</v>
      </c>
      <c r="G7" s="7" t="s">
        <v>17</v>
      </c>
      <c r="H7" s="7" t="s">
        <v>18</v>
      </c>
      <c r="I7" s="7" t="s">
        <v>19</v>
      </c>
      <c r="J7" s="23" t="s">
        <v>32</v>
      </c>
      <c r="K7" s="18"/>
      <c r="L7" s="19">
        <v>4</v>
      </c>
      <c r="M7" s="20" t="s">
        <v>33</v>
      </c>
    </row>
    <row r="8" s="1" customFormat="1" ht="25" customHeight="1" spans="1:13">
      <c r="A8" s="7">
        <v>6</v>
      </c>
      <c r="B8" s="8" t="s">
        <v>34</v>
      </c>
      <c r="C8" s="7" t="str">
        <f>IF(OR(LEN(E8)=15,LEN(E8)=18),IF(MOD(MID(E8,15,3)*1,2),"男","女"),#N/A)</f>
        <v>女</v>
      </c>
      <c r="D8" s="9">
        <f>2022-MID(E8,7,4)</f>
        <v>54</v>
      </c>
      <c r="E8" s="26" t="s">
        <v>35</v>
      </c>
      <c r="F8" s="10" t="s">
        <v>16</v>
      </c>
      <c r="G8" s="7" t="s">
        <v>17</v>
      </c>
      <c r="H8" s="7" t="s">
        <v>18</v>
      </c>
      <c r="I8" s="7" t="s">
        <v>19</v>
      </c>
      <c r="J8" s="10">
        <v>15237584587</v>
      </c>
      <c r="K8" s="18"/>
      <c r="L8" s="19">
        <v>4</v>
      </c>
      <c r="M8" s="22" t="s">
        <v>36</v>
      </c>
    </row>
    <row r="9" s="1" customFormat="1" ht="25" customHeight="1" spans="1:13">
      <c r="A9" s="7">
        <v>7</v>
      </c>
      <c r="B9" s="8" t="s">
        <v>37</v>
      </c>
      <c r="C9" s="7" t="str">
        <f>IF(OR(LEN(E9)=15,LEN(E9)=18),IF(MOD(MID(E9,15,3)*1,2),"男","女"),#N/A)</f>
        <v>女</v>
      </c>
      <c r="D9" s="9">
        <f>2022-MID(E9,7,4)</f>
        <v>56</v>
      </c>
      <c r="E9" s="26" t="s">
        <v>38</v>
      </c>
      <c r="F9" s="10" t="s">
        <v>16</v>
      </c>
      <c r="G9" s="7" t="s">
        <v>17</v>
      </c>
      <c r="H9" s="7" t="s">
        <v>18</v>
      </c>
      <c r="I9" s="7" t="s">
        <v>19</v>
      </c>
      <c r="J9" s="10">
        <v>13271463887</v>
      </c>
      <c r="K9" s="18"/>
      <c r="L9" s="19">
        <v>4</v>
      </c>
      <c r="M9" s="20" t="s">
        <v>39</v>
      </c>
    </row>
    <row r="10" s="1" customFormat="1" ht="25" customHeight="1" spans="1:13">
      <c r="A10" s="7">
        <v>8</v>
      </c>
      <c r="B10" s="8" t="s">
        <v>40</v>
      </c>
      <c r="C10" s="7" t="str">
        <f>IF(OR(LEN(E10)=15,LEN(E10)=18),IF(MOD(MID(E10,15,3)*1,2),"男","女"),#N/A)</f>
        <v>女</v>
      </c>
      <c r="D10" s="9">
        <f>2022-MID(E10,7,4)</f>
        <v>55</v>
      </c>
      <c r="E10" s="26" t="s">
        <v>41</v>
      </c>
      <c r="F10" s="10" t="s">
        <v>16</v>
      </c>
      <c r="G10" s="7" t="s">
        <v>17</v>
      </c>
      <c r="H10" s="7" t="s">
        <v>18</v>
      </c>
      <c r="I10" s="7" t="s">
        <v>19</v>
      </c>
      <c r="J10" s="10">
        <v>15137579493</v>
      </c>
      <c r="K10" s="18"/>
      <c r="L10" s="19">
        <v>4</v>
      </c>
      <c r="M10" s="22" t="s">
        <v>42</v>
      </c>
    </row>
    <row r="11" s="1" customFormat="1" ht="25" customHeight="1" spans="1:13">
      <c r="A11" s="7">
        <v>9</v>
      </c>
      <c r="B11" s="8" t="s">
        <v>43</v>
      </c>
      <c r="C11" s="7" t="str">
        <f>IF(OR(LEN(E11)=15,LEN(E11)=18),IF(MOD(MID(E11,15,3)*1,2),"男","女"),#N/A)</f>
        <v>女</v>
      </c>
      <c r="D11" s="9">
        <f>2022-MID(E11,7,4)</f>
        <v>57</v>
      </c>
      <c r="E11" s="26" t="s">
        <v>44</v>
      </c>
      <c r="F11" s="10" t="s">
        <v>16</v>
      </c>
      <c r="G11" s="7" t="s">
        <v>17</v>
      </c>
      <c r="H11" s="7" t="s">
        <v>18</v>
      </c>
      <c r="I11" s="7" t="s">
        <v>19</v>
      </c>
      <c r="J11" s="10">
        <v>15994022052</v>
      </c>
      <c r="K11" s="18"/>
      <c r="L11" s="19">
        <v>4</v>
      </c>
      <c r="M11" s="20" t="s">
        <v>45</v>
      </c>
    </row>
    <row r="12" s="1" customFormat="1" ht="25" customHeight="1" spans="1:13">
      <c r="A12" s="7">
        <v>10</v>
      </c>
      <c r="B12" s="8" t="s">
        <v>46</v>
      </c>
      <c r="C12" s="7" t="str">
        <f t="shared" ref="C12:C33" si="0">IF(OR(LEN(E12)=15,LEN(E12)=18),IF(MOD(MID(E12,15,3)*1,2),"男","女"),#N/A)</f>
        <v>女</v>
      </c>
      <c r="D12" s="9">
        <f t="shared" ref="D12:D33" si="1">2022-MID(E12,7,4)</f>
        <v>17</v>
      </c>
      <c r="E12" s="26" t="s">
        <v>47</v>
      </c>
      <c r="F12" s="10" t="s">
        <v>16</v>
      </c>
      <c r="G12" s="7" t="s">
        <v>17</v>
      </c>
      <c r="H12" s="7" t="s">
        <v>18</v>
      </c>
      <c r="I12" s="7" t="s">
        <v>19</v>
      </c>
      <c r="J12" s="10">
        <v>15516082586</v>
      </c>
      <c r="K12" s="18"/>
      <c r="L12" s="19">
        <v>4</v>
      </c>
      <c r="M12" s="20" t="s">
        <v>48</v>
      </c>
    </row>
    <row r="13" s="1" customFormat="1" ht="25" customHeight="1" spans="1:13">
      <c r="A13" s="7">
        <v>11</v>
      </c>
      <c r="B13" s="8" t="s">
        <v>49</v>
      </c>
      <c r="C13" s="7" t="str">
        <f t="shared" si="0"/>
        <v>女</v>
      </c>
      <c r="D13" s="9">
        <f t="shared" si="1"/>
        <v>57</v>
      </c>
      <c r="E13" s="26" t="s">
        <v>50</v>
      </c>
      <c r="F13" s="10" t="s">
        <v>16</v>
      </c>
      <c r="G13" s="7" t="s">
        <v>17</v>
      </c>
      <c r="H13" s="7" t="s">
        <v>18</v>
      </c>
      <c r="I13" s="7" t="s">
        <v>19</v>
      </c>
      <c r="J13" s="10">
        <v>15893401283</v>
      </c>
      <c r="K13" s="18"/>
      <c r="L13" s="19">
        <v>4</v>
      </c>
      <c r="M13" s="20" t="s">
        <v>51</v>
      </c>
    </row>
    <row r="14" s="1" customFormat="1" ht="25" customHeight="1" spans="1:13">
      <c r="A14" s="7">
        <v>12</v>
      </c>
      <c r="B14" s="8" t="s">
        <v>52</v>
      </c>
      <c r="C14" s="7" t="str">
        <f t="shared" si="0"/>
        <v>女</v>
      </c>
      <c r="D14" s="9">
        <f t="shared" si="1"/>
        <v>49</v>
      </c>
      <c r="E14" s="26" t="s">
        <v>53</v>
      </c>
      <c r="F14" s="10" t="s">
        <v>16</v>
      </c>
      <c r="G14" s="7" t="s">
        <v>17</v>
      </c>
      <c r="H14" s="7" t="s">
        <v>18</v>
      </c>
      <c r="I14" s="7" t="s">
        <v>19</v>
      </c>
      <c r="J14" s="10">
        <v>13781805487</v>
      </c>
      <c r="K14" s="18"/>
      <c r="L14" s="19">
        <v>4</v>
      </c>
      <c r="M14" s="20" t="s">
        <v>54</v>
      </c>
    </row>
    <row r="15" s="1" customFormat="1" ht="25" customHeight="1" spans="1:13">
      <c r="A15" s="7">
        <v>13</v>
      </c>
      <c r="B15" s="8" t="s">
        <v>55</v>
      </c>
      <c r="C15" s="7" t="str">
        <f t="shared" si="0"/>
        <v>女</v>
      </c>
      <c r="D15" s="9">
        <f t="shared" si="1"/>
        <v>48</v>
      </c>
      <c r="E15" s="26" t="s">
        <v>56</v>
      </c>
      <c r="F15" s="10" t="s">
        <v>16</v>
      </c>
      <c r="G15" s="7" t="s">
        <v>17</v>
      </c>
      <c r="H15" s="7" t="s">
        <v>18</v>
      </c>
      <c r="I15" s="7" t="s">
        <v>19</v>
      </c>
      <c r="J15" s="10">
        <v>13409306631</v>
      </c>
      <c r="K15" s="18"/>
      <c r="L15" s="19">
        <v>4</v>
      </c>
      <c r="M15" s="20" t="s">
        <v>57</v>
      </c>
    </row>
    <row r="16" s="1" customFormat="1" ht="25" customHeight="1" spans="1:13">
      <c r="A16" s="7">
        <v>14</v>
      </c>
      <c r="B16" s="8" t="s">
        <v>58</v>
      </c>
      <c r="C16" s="7" t="str">
        <f t="shared" si="0"/>
        <v>女</v>
      </c>
      <c r="D16" s="9">
        <f t="shared" si="1"/>
        <v>54</v>
      </c>
      <c r="E16" s="26" t="s">
        <v>59</v>
      </c>
      <c r="F16" s="10" t="s">
        <v>16</v>
      </c>
      <c r="G16" s="7" t="s">
        <v>17</v>
      </c>
      <c r="H16" s="7" t="s">
        <v>18</v>
      </c>
      <c r="I16" s="7" t="s">
        <v>19</v>
      </c>
      <c r="J16" s="10">
        <v>13461104883</v>
      </c>
      <c r="K16" s="18"/>
      <c r="L16" s="19">
        <v>4</v>
      </c>
      <c r="M16" s="22" t="s">
        <v>60</v>
      </c>
    </row>
    <row r="17" s="1" customFormat="1" ht="25" customHeight="1" spans="1:13">
      <c r="A17" s="7">
        <v>15</v>
      </c>
      <c r="B17" s="8" t="s">
        <v>61</v>
      </c>
      <c r="C17" s="7" t="str">
        <f t="shared" si="0"/>
        <v>女</v>
      </c>
      <c r="D17" s="9">
        <f t="shared" si="1"/>
        <v>35</v>
      </c>
      <c r="E17" s="26" t="s">
        <v>62</v>
      </c>
      <c r="F17" s="10" t="s">
        <v>16</v>
      </c>
      <c r="G17" s="7" t="s">
        <v>17</v>
      </c>
      <c r="H17" s="7" t="s">
        <v>18</v>
      </c>
      <c r="I17" s="7" t="s">
        <v>19</v>
      </c>
      <c r="J17" s="24">
        <v>13503757271</v>
      </c>
      <c r="K17" s="18"/>
      <c r="L17" s="19">
        <v>4</v>
      </c>
      <c r="M17" s="20" t="s">
        <v>63</v>
      </c>
    </row>
    <row r="18" s="1" customFormat="1" ht="25" customHeight="1" spans="1:13">
      <c r="A18" s="7">
        <v>16</v>
      </c>
      <c r="B18" s="8" t="s">
        <v>64</v>
      </c>
      <c r="C18" s="7" t="str">
        <f t="shared" si="0"/>
        <v>女</v>
      </c>
      <c r="D18" s="9">
        <f t="shared" si="1"/>
        <v>56</v>
      </c>
      <c r="E18" s="26" t="s">
        <v>65</v>
      </c>
      <c r="F18" s="10" t="s">
        <v>16</v>
      </c>
      <c r="G18" s="7" t="s">
        <v>17</v>
      </c>
      <c r="H18" s="7" t="s">
        <v>18</v>
      </c>
      <c r="I18" s="7" t="s">
        <v>19</v>
      </c>
      <c r="J18" s="10">
        <v>18738909945</v>
      </c>
      <c r="K18" s="18"/>
      <c r="L18" s="19">
        <v>4</v>
      </c>
      <c r="M18" s="20" t="s">
        <v>66</v>
      </c>
    </row>
    <row r="19" s="1" customFormat="1" ht="25" customHeight="1" spans="1:13">
      <c r="A19" s="7">
        <v>17</v>
      </c>
      <c r="B19" s="11" t="s">
        <v>67</v>
      </c>
      <c r="C19" s="7" t="str">
        <f t="shared" si="0"/>
        <v>女</v>
      </c>
      <c r="D19" s="9">
        <f t="shared" si="1"/>
        <v>32</v>
      </c>
      <c r="E19" s="27" t="s">
        <v>68</v>
      </c>
      <c r="F19" s="10" t="s">
        <v>16</v>
      </c>
      <c r="G19" s="7" t="s">
        <v>17</v>
      </c>
      <c r="H19" s="7" t="s">
        <v>18</v>
      </c>
      <c r="I19" s="7" t="s">
        <v>19</v>
      </c>
      <c r="J19" s="10">
        <v>15503753443</v>
      </c>
      <c r="K19" s="18"/>
      <c r="L19" s="19">
        <v>4</v>
      </c>
      <c r="M19" s="20" t="s">
        <v>69</v>
      </c>
    </row>
    <row r="20" s="1" customFormat="1" ht="25" customHeight="1" spans="1:13">
      <c r="A20" s="7">
        <v>18</v>
      </c>
      <c r="B20" s="8" t="s">
        <v>70</v>
      </c>
      <c r="C20" s="7" t="str">
        <f t="shared" si="0"/>
        <v>女</v>
      </c>
      <c r="D20" s="9">
        <f t="shared" si="1"/>
        <v>54</v>
      </c>
      <c r="E20" s="26" t="s">
        <v>71</v>
      </c>
      <c r="F20" s="10" t="s">
        <v>16</v>
      </c>
      <c r="G20" s="7" t="s">
        <v>17</v>
      </c>
      <c r="H20" s="7" t="s">
        <v>18</v>
      </c>
      <c r="I20" s="7" t="s">
        <v>19</v>
      </c>
      <c r="J20" s="10">
        <v>15003753561</v>
      </c>
      <c r="K20" s="18"/>
      <c r="L20" s="19">
        <v>4</v>
      </c>
      <c r="M20" s="22" t="s">
        <v>72</v>
      </c>
    </row>
    <row r="21" s="1" customFormat="1" ht="25" customHeight="1" spans="1:13">
      <c r="A21" s="7">
        <v>19</v>
      </c>
      <c r="B21" s="8" t="s">
        <v>73</v>
      </c>
      <c r="C21" s="7" t="str">
        <f t="shared" si="0"/>
        <v>女</v>
      </c>
      <c r="D21" s="9">
        <f t="shared" si="1"/>
        <v>21</v>
      </c>
      <c r="E21" s="26" t="s">
        <v>74</v>
      </c>
      <c r="F21" s="10" t="s">
        <v>16</v>
      </c>
      <c r="G21" s="7" t="s">
        <v>17</v>
      </c>
      <c r="H21" s="7" t="s">
        <v>18</v>
      </c>
      <c r="I21" s="7" t="s">
        <v>19</v>
      </c>
      <c r="J21" s="10">
        <v>15003980454</v>
      </c>
      <c r="K21" s="18"/>
      <c r="L21" s="19">
        <v>4</v>
      </c>
      <c r="M21" s="22" t="s">
        <v>75</v>
      </c>
    </row>
    <row r="22" s="1" customFormat="1" ht="25" customHeight="1" spans="1:13">
      <c r="A22" s="7">
        <v>20</v>
      </c>
      <c r="B22" s="8" t="s">
        <v>76</v>
      </c>
      <c r="C22" s="7" t="str">
        <f t="shared" si="0"/>
        <v>女</v>
      </c>
      <c r="D22" s="9">
        <f t="shared" si="1"/>
        <v>59</v>
      </c>
      <c r="E22" s="26" t="s">
        <v>77</v>
      </c>
      <c r="F22" s="10" t="s">
        <v>16</v>
      </c>
      <c r="G22" s="7" t="s">
        <v>17</v>
      </c>
      <c r="H22" s="7" t="s">
        <v>18</v>
      </c>
      <c r="I22" s="7" t="s">
        <v>19</v>
      </c>
      <c r="J22" s="10">
        <v>13283754951</v>
      </c>
      <c r="K22" s="18"/>
      <c r="L22" s="19">
        <v>4</v>
      </c>
      <c r="M22" s="22" t="s">
        <v>78</v>
      </c>
    </row>
    <row r="23" s="1" customFormat="1" ht="25" customHeight="1" spans="1:13">
      <c r="A23" s="7">
        <v>21</v>
      </c>
      <c r="B23" s="12" t="s">
        <v>79</v>
      </c>
      <c r="C23" s="7" t="str">
        <f>IF(OR(LEN(E23)=15,LEN(E23)=18),IF(MOD(MID(E23,15,3)*1,2),"男","女"),#N/A)</f>
        <v>女</v>
      </c>
      <c r="D23" s="9">
        <f>2022-MID(E23,7,4)</f>
        <v>49</v>
      </c>
      <c r="E23" s="28" t="s">
        <v>80</v>
      </c>
      <c r="F23" s="10" t="s">
        <v>16</v>
      </c>
      <c r="G23" s="7" t="s">
        <v>17</v>
      </c>
      <c r="H23" s="7" t="s">
        <v>81</v>
      </c>
      <c r="I23" s="7" t="s">
        <v>19</v>
      </c>
      <c r="J23" s="8">
        <v>15503753443</v>
      </c>
      <c r="K23" s="18"/>
      <c r="L23" s="19">
        <v>4</v>
      </c>
      <c r="M23" s="25" t="s">
        <v>82</v>
      </c>
    </row>
    <row r="24" s="1" customFormat="1" ht="25" customHeight="1" spans="1:13">
      <c r="A24" s="7">
        <v>22</v>
      </c>
      <c r="B24" s="8" t="s">
        <v>83</v>
      </c>
      <c r="C24" s="7" t="str">
        <f>IF(OR(LEN(E24)=15,LEN(E24)=18),IF(MOD(MID(E24,15,3)*1,2),"男","女"),#N/A)</f>
        <v>女</v>
      </c>
      <c r="D24" s="9">
        <f>2022-MID(E24,7,4)</f>
        <v>45</v>
      </c>
      <c r="E24" s="26" t="s">
        <v>84</v>
      </c>
      <c r="F24" s="10" t="s">
        <v>16</v>
      </c>
      <c r="G24" s="7" t="s">
        <v>17</v>
      </c>
      <c r="H24" s="7" t="s">
        <v>18</v>
      </c>
      <c r="I24" s="7" t="s">
        <v>19</v>
      </c>
      <c r="J24" s="8">
        <v>13103752889</v>
      </c>
      <c r="K24" s="18"/>
      <c r="L24" s="19">
        <v>4</v>
      </c>
      <c r="M24" s="22" t="s">
        <v>85</v>
      </c>
    </row>
    <row r="25" s="1" customFormat="1" ht="25" customHeight="1" spans="1:13">
      <c r="A25" s="7">
        <v>23</v>
      </c>
      <c r="B25" s="8" t="s">
        <v>86</v>
      </c>
      <c r="C25" s="7" t="str">
        <f>IF(OR(LEN(E25)=15,LEN(E25)=18),IF(MOD(MID(E25,15,3)*1,2),"男","女"),#N/A)</f>
        <v>女</v>
      </c>
      <c r="D25" s="9">
        <f>2022-MID(E25,7,4)</f>
        <v>48</v>
      </c>
      <c r="E25" s="26" t="s">
        <v>87</v>
      </c>
      <c r="F25" s="10" t="s">
        <v>88</v>
      </c>
      <c r="G25" s="7" t="s">
        <v>17</v>
      </c>
      <c r="H25" s="7" t="s">
        <v>18</v>
      </c>
      <c r="I25" s="7" t="s">
        <v>19</v>
      </c>
      <c r="J25" s="10">
        <v>15893442028</v>
      </c>
      <c r="K25" s="18"/>
      <c r="L25" s="19">
        <v>4</v>
      </c>
      <c r="M25" s="22" t="s">
        <v>89</v>
      </c>
    </row>
    <row r="26" s="1" customFormat="1" ht="25" customHeight="1" spans="1:13">
      <c r="A26" s="7">
        <v>24</v>
      </c>
      <c r="B26" s="8" t="s">
        <v>90</v>
      </c>
      <c r="C26" s="7" t="str">
        <f>IF(OR(LEN(E26)=15,LEN(E26)=18),IF(MOD(MID(E26,15,3)*1,2),"男","女"),#N/A)</f>
        <v>女</v>
      </c>
      <c r="D26" s="9">
        <f>2022-MID(E26,7,4)</f>
        <v>51</v>
      </c>
      <c r="E26" s="26" t="s">
        <v>91</v>
      </c>
      <c r="F26" s="10" t="s">
        <v>16</v>
      </c>
      <c r="G26" s="7" t="s">
        <v>17</v>
      </c>
      <c r="H26" s="7" t="s">
        <v>18</v>
      </c>
      <c r="I26" s="7" t="s">
        <v>19</v>
      </c>
      <c r="J26" s="10">
        <v>15516082586</v>
      </c>
      <c r="K26" s="18"/>
      <c r="L26" s="19">
        <v>4</v>
      </c>
      <c r="M26" s="20" t="s">
        <v>92</v>
      </c>
    </row>
    <row r="27" s="1" customFormat="1" ht="25" customHeight="1" spans="1:13">
      <c r="A27" s="7">
        <v>25</v>
      </c>
      <c r="B27" s="8" t="s">
        <v>93</v>
      </c>
      <c r="C27" s="7" t="str">
        <f>IF(OR(LEN(E27)=15,LEN(E27)=18),IF(MOD(MID(E27,15,3)*1,2),"男","女"),#N/A)</f>
        <v>女</v>
      </c>
      <c r="D27" s="9">
        <f>2022-MID(E27,7,4)</f>
        <v>58</v>
      </c>
      <c r="E27" s="26" t="s">
        <v>94</v>
      </c>
      <c r="F27" s="10" t="s">
        <v>16</v>
      </c>
      <c r="G27" s="7" t="s">
        <v>17</v>
      </c>
      <c r="H27" s="7" t="s">
        <v>18</v>
      </c>
      <c r="I27" s="7" t="s">
        <v>19</v>
      </c>
      <c r="J27" s="10">
        <v>15537555008</v>
      </c>
      <c r="K27" s="18"/>
      <c r="L27" s="19">
        <v>4</v>
      </c>
      <c r="M27" s="20" t="s">
        <v>95</v>
      </c>
    </row>
    <row r="28" s="1" customFormat="1" ht="25" customHeight="1" spans="1:13">
      <c r="A28" s="7">
        <v>26</v>
      </c>
      <c r="B28" s="8" t="s">
        <v>96</v>
      </c>
      <c r="C28" s="7" t="str">
        <f>IF(OR(LEN(E28)=15,LEN(E28)=18),IF(MOD(MID(E28,15,3)*1,2),"男","女"),#N/A)</f>
        <v>女</v>
      </c>
      <c r="D28" s="9">
        <f>2022-MID(E28,7,4)</f>
        <v>40</v>
      </c>
      <c r="E28" s="26" t="s">
        <v>97</v>
      </c>
      <c r="F28" s="10" t="s">
        <v>88</v>
      </c>
      <c r="G28" s="7" t="s">
        <v>17</v>
      </c>
      <c r="H28" s="7" t="s">
        <v>18</v>
      </c>
      <c r="I28" s="7" t="s">
        <v>19</v>
      </c>
      <c r="J28" s="10">
        <v>13461285400</v>
      </c>
      <c r="K28" s="18"/>
      <c r="L28" s="19">
        <v>4</v>
      </c>
      <c r="M28" s="22" t="s">
        <v>98</v>
      </c>
    </row>
    <row r="29" s="1" customFormat="1" ht="25" customHeight="1" spans="1:13">
      <c r="A29" s="7">
        <v>27</v>
      </c>
      <c r="B29" s="8" t="s">
        <v>99</v>
      </c>
      <c r="C29" s="7" t="str">
        <f>IF(OR(LEN(E29)=15,LEN(E29)=18),IF(MOD(MID(E29,15,3)*1,2),"男","女"),#N/A)</f>
        <v>女</v>
      </c>
      <c r="D29" s="9">
        <f>2022-MID(E29,7,4)</f>
        <v>57</v>
      </c>
      <c r="E29" s="26" t="s">
        <v>100</v>
      </c>
      <c r="F29" s="10" t="s">
        <v>88</v>
      </c>
      <c r="G29" s="7" t="s">
        <v>17</v>
      </c>
      <c r="H29" s="7" t="s">
        <v>18</v>
      </c>
      <c r="I29" s="7" t="s">
        <v>19</v>
      </c>
      <c r="J29" s="10">
        <v>13523269397</v>
      </c>
      <c r="K29" s="18"/>
      <c r="L29" s="19">
        <v>4</v>
      </c>
      <c r="M29" s="20" t="s">
        <v>101</v>
      </c>
    </row>
    <row r="30" s="1" customFormat="1" ht="25" customHeight="1" spans="1:13">
      <c r="A30" s="7">
        <v>28</v>
      </c>
      <c r="B30" s="8" t="s">
        <v>102</v>
      </c>
      <c r="C30" s="7" t="str">
        <f>IF(OR(LEN(E30)=15,LEN(E30)=18),IF(MOD(MID(E30,15,3)*1,2),"男","女"),#N/A)</f>
        <v>女</v>
      </c>
      <c r="D30" s="9">
        <f>2022-MID(E30,7,4)</f>
        <v>56</v>
      </c>
      <c r="E30" s="26" t="s">
        <v>103</v>
      </c>
      <c r="F30" s="10" t="s">
        <v>16</v>
      </c>
      <c r="G30" s="7" t="s">
        <v>17</v>
      </c>
      <c r="H30" s="7" t="s">
        <v>18</v>
      </c>
      <c r="I30" s="7" t="s">
        <v>19</v>
      </c>
      <c r="J30" s="10">
        <v>19137593265</v>
      </c>
      <c r="K30" s="18"/>
      <c r="L30" s="19">
        <v>4</v>
      </c>
      <c r="M30" s="22" t="s">
        <v>104</v>
      </c>
    </row>
    <row r="31" s="1" customFormat="1" ht="25" customHeight="1" spans="1:13">
      <c r="A31" s="7">
        <v>29</v>
      </c>
      <c r="B31" s="8" t="s">
        <v>105</v>
      </c>
      <c r="C31" s="7" t="str">
        <f>IF(OR(LEN(E31)=15,LEN(E31)=18),IF(MOD(MID(E31,15,3)*1,2),"男","女"),#N/A)</f>
        <v>女</v>
      </c>
      <c r="D31" s="9">
        <f>2022-MID(E31,7,4)</f>
        <v>46</v>
      </c>
      <c r="E31" s="26" t="s">
        <v>106</v>
      </c>
      <c r="F31" s="10" t="s">
        <v>16</v>
      </c>
      <c r="G31" s="7" t="s">
        <v>17</v>
      </c>
      <c r="H31" s="7" t="s">
        <v>18</v>
      </c>
      <c r="I31" s="7" t="s">
        <v>19</v>
      </c>
      <c r="J31" s="7">
        <v>15565899119</v>
      </c>
      <c r="K31" s="18"/>
      <c r="L31" s="19">
        <v>4</v>
      </c>
      <c r="M31" s="22" t="s">
        <v>107</v>
      </c>
    </row>
    <row r="32" s="1" customFormat="1" ht="25" customHeight="1" spans="1:13">
      <c r="A32" s="7">
        <v>30</v>
      </c>
      <c r="B32" s="13" t="s">
        <v>108</v>
      </c>
      <c r="C32" s="7" t="str">
        <f>IF(OR(LEN(E32)=15,LEN(E32)=18),IF(MOD(MID(E32,15,3)*1,2),"男","女"),#N/A)</f>
        <v>女</v>
      </c>
      <c r="D32" s="9">
        <f>2022-MID(E32,7,4)</f>
        <v>35</v>
      </c>
      <c r="E32" s="29" t="s">
        <v>109</v>
      </c>
      <c r="F32" s="10" t="s">
        <v>16</v>
      </c>
      <c r="G32" s="7" t="s">
        <v>17</v>
      </c>
      <c r="H32" s="7" t="s">
        <v>18</v>
      </c>
      <c r="I32" s="7" t="s">
        <v>19</v>
      </c>
      <c r="J32" s="14">
        <v>15093765060</v>
      </c>
      <c r="K32" s="18"/>
      <c r="L32" s="19">
        <v>4</v>
      </c>
      <c r="M32" s="20" t="s">
        <v>110</v>
      </c>
    </row>
    <row r="33" s="1" customFormat="1" ht="25" customHeight="1" spans="1:13">
      <c r="A33" s="7">
        <v>31</v>
      </c>
      <c r="B33" s="9" t="s">
        <v>111</v>
      </c>
      <c r="C33" s="7" t="str">
        <f>IF(OR(LEN(E33)=15,LEN(E33)=18),IF(MOD(MID(E33,15,3)*1,2),"男","女"),#N/A)</f>
        <v>女</v>
      </c>
      <c r="D33" s="9">
        <f>2022-MID(E33,7,4)</f>
        <v>35</v>
      </c>
      <c r="E33" s="30" t="s">
        <v>112</v>
      </c>
      <c r="F33" s="10" t="s">
        <v>16</v>
      </c>
      <c r="G33" s="7" t="s">
        <v>17</v>
      </c>
      <c r="H33" s="7" t="s">
        <v>18</v>
      </c>
      <c r="I33" s="7" t="s">
        <v>19</v>
      </c>
      <c r="J33" s="10">
        <v>17537532621</v>
      </c>
      <c r="K33" s="18"/>
      <c r="L33" s="19">
        <v>4</v>
      </c>
      <c r="M33" s="20" t="s">
        <v>113</v>
      </c>
    </row>
    <row r="34" s="1" customFormat="1" ht="25" customHeight="1" spans="1:13">
      <c r="A34" s="7">
        <v>32</v>
      </c>
      <c r="B34" s="9" t="s">
        <v>114</v>
      </c>
      <c r="C34" s="7" t="str">
        <f>IF(OR(LEN(E34)=15,LEN(E34)=18),IF(MOD(MID(E34,15,3)*1,2),"男","女"),#N/A)</f>
        <v>女</v>
      </c>
      <c r="D34" s="9">
        <f>2022-MID(E34,7,4)</f>
        <v>52</v>
      </c>
      <c r="E34" s="30" t="s">
        <v>115</v>
      </c>
      <c r="F34" s="10" t="s">
        <v>16</v>
      </c>
      <c r="G34" s="7" t="s">
        <v>17</v>
      </c>
      <c r="H34" s="7" t="s">
        <v>18</v>
      </c>
      <c r="I34" s="7" t="s">
        <v>19</v>
      </c>
      <c r="J34" s="10">
        <v>19137500235</v>
      </c>
      <c r="K34" s="18"/>
      <c r="L34" s="19">
        <v>4</v>
      </c>
      <c r="M34" s="20" t="s">
        <v>116</v>
      </c>
    </row>
  </sheetData>
  <mergeCells count="1">
    <mergeCell ref="A1:M1"/>
  </mergeCells>
  <conditionalFormatting sqref="E6">
    <cfRule type="duplicateValues" dxfId="0" priority="8"/>
  </conditionalFormatting>
  <conditionalFormatting sqref="E18">
    <cfRule type="duplicateValues" dxfId="0" priority="5"/>
  </conditionalFormatting>
  <conditionalFormatting sqref="E23">
    <cfRule type="duplicateValues" dxfId="0" priority="1"/>
  </conditionalFormatting>
  <conditionalFormatting sqref="E34">
    <cfRule type="duplicateValues" dxfId="0" priority="9"/>
  </conditionalFormatting>
  <conditionalFormatting sqref="E8 E10">
    <cfRule type="duplicateValues" dxfId="0" priority="7"/>
  </conditionalFormatting>
  <conditionalFormatting sqref="E12 E14">
    <cfRule type="duplicateValues" dxfId="0" priority="6"/>
  </conditionalFormatting>
  <conditionalFormatting sqref="E19 E21:E22">
    <cfRule type="duplicateValues" dxfId="0" priority="4"/>
  </conditionalFormatting>
  <conditionalFormatting sqref="E29 E24 E26:E27 E31">
    <cfRule type="duplicateValues" dxfId="0" priority="2"/>
  </conditionalFormatting>
  <pageMargins left="0.314583333333333" right="0.196527777777778" top="0.550694444444444" bottom="0.629861111111111" header="0.511805555555556" footer="0.62986111111111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王红霞（新华保险）</cp:lastModifiedBy>
  <dcterms:created xsi:type="dcterms:W3CDTF">2016-12-02T08:54:00Z</dcterms:created>
  <dcterms:modified xsi:type="dcterms:W3CDTF">2022-08-16T03:35:27Z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8796F50FB93B4839897CC90E50113668</vt:lpwstr>
  </property>
</Properties>
</file>