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<sst xmlns="http://schemas.openxmlformats.org/spreadsheetml/2006/main" count="309" uniqueCount="148">
  <si>
    <t>河南省农村劳动力就业技能培训合格台账（张官营镇魏寨村)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</si>
  <si>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</si>
  <si>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</si>
  <si>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</si>
  <si>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</si>
  <si>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</si>
  <si>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</si>
  <si>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</si>
  <si>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培训起止时间</t>
  </si>
  <si>
    <t>家庭住址</t>
  </si>
  <si>
    <t>联系电话</t>
  </si>
  <si>
    <t>是否脱贫劳动力</t>
  </si>
  <si>
    <t>期数</t>
  </si>
  <si>
    <t>证书编号</t>
  </si>
  <si>
    <t>安童童</t>
  </si>
  <si>
    <t>410423200310059526</t>
  </si>
  <si>
    <t>初中</t>
  </si>
  <si>
    <t>养老护理</t>
  </si>
  <si>
    <t>2022.06.04-2022.06.11</t>
  </si>
  <si>
    <t>张官营镇魏寨村</t>
  </si>
  <si>
    <t>JX4104232022001345</t>
  </si>
  <si>
    <t>安艳红</t>
  </si>
  <si>
    <t>410423196712291142</t>
  </si>
  <si>
    <t>JX4104232022001346</t>
  </si>
  <si>
    <t>崔红娇</t>
  </si>
  <si>
    <t>410423199006051022</t>
  </si>
  <si>
    <t>JX4104232022001347</t>
  </si>
  <si>
    <t>杜清霞</t>
  </si>
  <si>
    <t>410423197301221048</t>
  </si>
  <si>
    <t>JX4104232022001348</t>
  </si>
  <si>
    <t>段秀英</t>
  </si>
  <si>
    <t>410423196605191023</t>
  </si>
  <si>
    <t>JX4104232022001349</t>
  </si>
  <si>
    <t>付秀英</t>
  </si>
  <si>
    <t>410423196608261082</t>
  </si>
  <si>
    <t>JX4104232022001351</t>
  </si>
  <si>
    <t>高爱玲</t>
  </si>
  <si>
    <t>410423197212021108</t>
  </si>
  <si>
    <t>小学</t>
  </si>
  <si>
    <t>JX4104232022001352</t>
  </si>
  <si>
    <t>郭仍</t>
  </si>
  <si>
    <t>410423196810051062</t>
  </si>
  <si>
    <t>JX4104232022001353</t>
  </si>
  <si>
    <t>韩付娜</t>
  </si>
  <si>
    <t>41042219720915224X</t>
  </si>
  <si>
    <t>JX4104232022001354</t>
  </si>
  <si>
    <t>贾秋平</t>
  </si>
  <si>
    <t>41042319681125104X</t>
  </si>
  <si>
    <t>JX4104232022001356</t>
  </si>
  <si>
    <t>李彩霞</t>
  </si>
  <si>
    <t>410423196704301021</t>
  </si>
  <si>
    <t>JX4104232022001357</t>
  </si>
  <si>
    <t>李金瑞</t>
  </si>
  <si>
    <t>410423196401292121</t>
  </si>
  <si>
    <t>JX4104232022001358</t>
  </si>
  <si>
    <t>李小红</t>
  </si>
  <si>
    <t>410423196808151128</t>
  </si>
  <si>
    <t>JX4104232022001359</t>
  </si>
  <si>
    <t>李娅南</t>
  </si>
  <si>
    <t>410423198902091044</t>
  </si>
  <si>
    <t>JX4104232022001360</t>
  </si>
  <si>
    <t>李玉青</t>
  </si>
  <si>
    <t>410423196403151082</t>
  </si>
  <si>
    <t>JX4104232022001361</t>
  </si>
  <si>
    <t>梁香枝</t>
  </si>
  <si>
    <t>410423196611101020</t>
  </si>
  <si>
    <t>JX4104232022001362</t>
  </si>
  <si>
    <t>刘趁</t>
  </si>
  <si>
    <t>41042319720502102X</t>
  </si>
  <si>
    <t>JX4104232022001363</t>
  </si>
  <si>
    <t>刘风彩</t>
  </si>
  <si>
    <t>410423196401151089</t>
  </si>
  <si>
    <t>JX4104232022001364</t>
  </si>
  <si>
    <t>刘桂珍</t>
  </si>
  <si>
    <t>410423196604261026</t>
  </si>
  <si>
    <t>JX4104232022001365</t>
  </si>
  <si>
    <t>卢英</t>
  </si>
  <si>
    <t>410423196802021066</t>
  </si>
  <si>
    <t>JX4104232022001366</t>
  </si>
  <si>
    <t>马爱民</t>
  </si>
  <si>
    <t>410423197111161021</t>
  </si>
  <si>
    <t>JX4104232022001367</t>
  </si>
  <si>
    <t>申海莲</t>
  </si>
  <si>
    <t>410423196405141048</t>
  </si>
  <si>
    <t>JX4104232022001369</t>
  </si>
  <si>
    <t>申连杰</t>
  </si>
  <si>
    <t>410423197111141020</t>
  </si>
  <si>
    <t>JX4104232022001370</t>
  </si>
  <si>
    <t>史棉</t>
  </si>
  <si>
    <t>410423196305031044</t>
  </si>
  <si>
    <t>JX4104232022001371</t>
  </si>
  <si>
    <t>宋爱霞</t>
  </si>
  <si>
    <t>410423196702251024</t>
  </si>
  <si>
    <t>JX4104232022001372</t>
  </si>
  <si>
    <t>宋喜玲</t>
  </si>
  <si>
    <t>410423196304011084</t>
  </si>
  <si>
    <t>2022.06.04-2022.06.12</t>
  </si>
  <si>
    <t>JX4104232022001373</t>
  </si>
  <si>
    <t>孙春梅</t>
  </si>
  <si>
    <t>410423196602081064</t>
  </si>
  <si>
    <t>JX4104232022001374</t>
  </si>
  <si>
    <t>王建丽</t>
  </si>
  <si>
    <t>410422197705182229</t>
  </si>
  <si>
    <t>JX4104232022001376</t>
  </si>
  <si>
    <t>王女</t>
  </si>
  <si>
    <t>410423197105211088</t>
  </si>
  <si>
    <t>JX4104232022001377</t>
  </si>
  <si>
    <t>王亚平</t>
  </si>
  <si>
    <t>410423198309099504</t>
  </si>
  <si>
    <t>JX4104232022001378</t>
  </si>
  <si>
    <t>王艳芝</t>
  </si>
  <si>
    <t>41042319690410118X</t>
  </si>
  <si>
    <t>JX4104232022001379</t>
  </si>
  <si>
    <t>王营新</t>
  </si>
  <si>
    <t>410423196608101046</t>
  </si>
  <si>
    <t>JX4104232022001380</t>
  </si>
  <si>
    <t>魏爱平</t>
  </si>
  <si>
    <t>410423197312181088</t>
  </si>
  <si>
    <t>JX4104232022001381</t>
  </si>
  <si>
    <t>许国和</t>
  </si>
  <si>
    <t>410423196707209562</t>
  </si>
  <si>
    <t>JX4104232022001383</t>
  </si>
  <si>
    <t>杨二平</t>
  </si>
  <si>
    <t>410423197202101067</t>
  </si>
  <si>
    <t>JX4104232022001384</t>
  </si>
  <si>
    <t>杨棉</t>
  </si>
  <si>
    <t>410423196807151169</t>
  </si>
  <si>
    <t>JX4104232022001385</t>
  </si>
  <si>
    <t>赵凌娜</t>
  </si>
  <si>
    <t>410423197809171029</t>
  </si>
  <si>
    <t>JX4104232022001386</t>
  </si>
  <si>
    <t>郑松芝</t>
  </si>
  <si>
    <t>410423197008121080</t>
  </si>
  <si>
    <t>JX4104232022001387</t>
  </si>
  <si>
    <t>陶书会</t>
  </si>
  <si>
    <t>41042319710413106X</t>
  </si>
  <si>
    <t>JX4104232022001388</t>
  </si>
  <si>
    <t>胡玉娥</t>
  </si>
  <si>
    <t>410423196608221048</t>
  </si>
  <si>
    <t>高中</t>
  </si>
  <si>
    <t>JX4104232022001355</t>
  </si>
  <si>
    <t>孙线</t>
  </si>
  <si>
    <t>410423196304191062</t>
  </si>
  <si>
    <t>JX4104232022001375</t>
  </si>
  <si>
    <t>魏晓芝</t>
  </si>
  <si>
    <t>410423198006011026</t>
  </si>
  <si>
    <t>JX4104232022001382</t>
  </si>
  <si>
    <t>魏寨去掉人员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</si>
</sst>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55555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7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13" applyNumberFormat="1" applyFont="1" applyFill="1" applyBorder="1" applyAlignment="1">
      <alignment horizontal="center" vertical="center"/>
    </xf>
    <xf numFmtId="0" fontId="0" fillId="0" borderId="0" xfId="13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>
      <alignment horizontal="center" vertical="center"/>
    </xf>
    <xf numFmtId="0" fontId="6" fillId="0" borderId="1" xfId="13" applyNumberFormat="1" applyFont="1" applyFill="1" applyBorder="1" applyAlignment="1">
      <alignment horizontal="center" vertical="center"/>
    </xf>
    <xf numFmtId="0" fontId="6" fillId="0" borderId="1" xfId="1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13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topLeftCell="A7" workbookViewId="0">
      <selection activeCell="E62" sqref="E62"/>
    </sheetView>
  </sheetViews>
  <sheetFormatPr defaultColWidth="8.75" defaultRowHeight="14.25"/>
  <cols>
    <col min="1" max="1" width="4" style="7" customWidth="1"/>
    <col min="2" max="2" width="7.375" style="7" customWidth="1"/>
    <col min="3" max="3" width="5" style="7" customWidth="1"/>
    <col min="4" max="4" width="4.25" style="7" customWidth="1"/>
    <col min="5" max="5" width="19.625" style="7" customWidth="1"/>
    <col min="6" max="6" width="5.5" style="7" customWidth="1"/>
    <col min="7" max="7" width="8.5" style="7" customWidth="1"/>
    <col min="8" max="8" width="22.125" style="7" customWidth="1"/>
    <col min="9" max="9" width="14.5" style="7" customWidth="1"/>
    <col min="10" max="10" width="11.75" style="7" customWidth="1"/>
    <col min="11" max="11" width="5.375" style="7" customWidth="1"/>
    <col min="12" max="12" width="4.25" style="7" customWidth="1"/>
    <col min="13" max="13" width="20.875" style="8" customWidth="1"/>
    <col min="14" max="16384" width="8.75" style="7"/>
  </cols>
  <sheetData>
    <row r="1" s="7" customFormat="1" ht="33.75" customHeight="1" spans="1:1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8"/>
    </row>
    <row r="2" s="7" customFormat="1" ht="54" spans="1:13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3" t="s">
        <v>11</v>
      </c>
      <c r="L2" s="13" t="s">
        <v>12</v>
      </c>
      <c r="M2" s="19" t="s">
        <v>13</v>
      </c>
    </row>
    <row r="3" s="7" customFormat="1" ht="27" customHeight="1" spans="1:13">
      <c r="A3" s="14">
        <v>1</v>
      </c>
      <c r="B3" s="15" t="s">
        <v>14</v>
      </c>
      <c r="C3" s="14" t="str">
        <f>IF(OR(LEN(E3)=15,LEN(E3)=18),IF(MOD(MID(E3,15,3)*1,2),"男","女"),#N/A)</f>
        <v>女</v>
      </c>
      <c r="D3" s="16">
        <f>2021-MID(E3,7,4)</f>
        <v>18</v>
      </c>
      <c r="E3" s="23" t="s">
        <v>15</v>
      </c>
      <c r="F3" s="16" t="s">
        <v>16</v>
      </c>
      <c r="G3" s="14" t="s">
        <v>17</v>
      </c>
      <c r="H3" s="14" t="s">
        <v>18</v>
      </c>
      <c r="I3" s="14" t="s">
        <v>19</v>
      </c>
      <c r="J3" s="15">
        <v>18937598281</v>
      </c>
      <c r="K3" s="20"/>
      <c r="L3" s="20">
        <v>2</v>
      </c>
      <c r="M3" s="21" t="s">
        <v>20</v>
      </c>
    </row>
    <row r="4" s="7" customFormat="1" ht="25" customHeight="1" spans="1:13">
      <c r="A4" s="14">
        <v>2</v>
      </c>
      <c r="B4" s="15" t="s">
        <v>21</v>
      </c>
      <c r="C4" s="14" t="str">
        <f>IF(OR(LEN(E4)=15,LEN(E4)=18),IF(MOD(MID(E4,15,3)*1,2),"男","女"),#N/A)</f>
        <v>女</v>
      </c>
      <c r="D4" s="16">
        <f>2021-MID(E4,7,4)</f>
        <v>54</v>
      </c>
      <c r="E4" s="23" t="s">
        <v>22</v>
      </c>
      <c r="F4" s="16" t="s">
        <v>16</v>
      </c>
      <c r="G4" s="14" t="s">
        <v>17</v>
      </c>
      <c r="H4" s="14" t="s">
        <v>18</v>
      </c>
      <c r="I4" s="14" t="s">
        <v>19</v>
      </c>
      <c r="J4" s="15">
        <v>15038861614</v>
      </c>
      <c r="K4" s="20"/>
      <c r="L4" s="20">
        <v>2</v>
      </c>
      <c r="M4" s="21" t="s">
        <v>23</v>
      </c>
    </row>
    <row r="5" s="7" customFormat="1" ht="25" customHeight="1" spans="1:13">
      <c r="A5" s="14">
        <v>3</v>
      </c>
      <c r="B5" s="15" t="s">
        <v>24</v>
      </c>
      <c r="C5" s="14" t="str">
        <f>IF(OR(LEN(E5)=15,LEN(E5)=18),IF(MOD(MID(E5,15,3)*1,2),"男","女"),#N/A)</f>
        <v>女</v>
      </c>
      <c r="D5" s="16">
        <f>2021-MID(E5,7,4)</f>
        <v>31</v>
      </c>
      <c r="E5" s="23" t="s">
        <v>25</v>
      </c>
      <c r="F5" s="16" t="s">
        <v>16</v>
      </c>
      <c r="G5" s="14" t="s">
        <v>17</v>
      </c>
      <c r="H5" s="14" t="s">
        <v>18</v>
      </c>
      <c r="I5" s="14" t="s">
        <v>19</v>
      </c>
      <c r="J5" s="15">
        <v>13782432747</v>
      </c>
      <c r="K5" s="20"/>
      <c r="L5" s="20">
        <v>2</v>
      </c>
      <c r="M5" s="21" t="s">
        <v>26</v>
      </c>
    </row>
    <row r="6" s="7" customFormat="1" ht="25" customHeight="1" spans="1:13">
      <c r="A6" s="14">
        <v>4</v>
      </c>
      <c r="B6" s="15" t="s">
        <v>27</v>
      </c>
      <c r="C6" s="14" t="str">
        <f>IF(OR(LEN(E6)=15,LEN(E6)=18),IF(MOD(MID(E6,15,3)*1,2),"男","女"),#N/A)</f>
        <v>女</v>
      </c>
      <c r="D6" s="16">
        <f>2021-MID(E6,7,4)</f>
        <v>48</v>
      </c>
      <c r="E6" s="23" t="s">
        <v>28</v>
      </c>
      <c r="F6" s="16" t="s">
        <v>16</v>
      </c>
      <c r="G6" s="14" t="s">
        <v>17</v>
      </c>
      <c r="H6" s="14" t="s">
        <v>18</v>
      </c>
      <c r="I6" s="14" t="s">
        <v>19</v>
      </c>
      <c r="J6" s="15">
        <v>17638289367</v>
      </c>
      <c r="K6" s="20"/>
      <c r="L6" s="20">
        <v>2</v>
      </c>
      <c r="M6" s="21" t="s">
        <v>29</v>
      </c>
    </row>
    <row r="7" s="7" customFormat="1" ht="25" customHeight="1" spans="1:13">
      <c r="A7" s="14">
        <v>5</v>
      </c>
      <c r="B7" s="15" t="s">
        <v>30</v>
      </c>
      <c r="C7" s="14" t="str">
        <f>IF(OR(LEN(E7)=15,LEN(E7)=18),IF(MOD(MID(E7,15,3)*1,2),"男","女"),#N/A)</f>
        <v>女</v>
      </c>
      <c r="D7" s="16">
        <f>2021-MID(E7,7,4)</f>
        <v>55</v>
      </c>
      <c r="E7" s="23" t="s">
        <v>31</v>
      </c>
      <c r="F7" s="16" t="s">
        <v>16</v>
      </c>
      <c r="G7" s="14" t="s">
        <v>17</v>
      </c>
      <c r="H7" s="14" t="s">
        <v>18</v>
      </c>
      <c r="I7" s="14" t="s">
        <v>19</v>
      </c>
      <c r="J7" s="15">
        <v>15837503534</v>
      </c>
      <c r="K7" s="20"/>
      <c r="L7" s="20">
        <v>2</v>
      </c>
      <c r="M7" s="21" t="s">
        <v>32</v>
      </c>
    </row>
    <row r="8" s="7" customFormat="1" ht="25" customHeight="1" spans="1:13">
      <c r="A8" s="14">
        <v>6</v>
      </c>
      <c r="B8" s="15" t="s">
        <v>33</v>
      </c>
      <c r="C8" s="14" t="str">
        <f>IF(OR(LEN(E8)=15,LEN(E8)=18),IF(MOD(MID(E8,15,3)*1,2),"男","女"),#N/A)</f>
        <v>女</v>
      </c>
      <c r="D8" s="16">
        <f>2021-MID(E8,7,4)</f>
        <v>55</v>
      </c>
      <c r="E8" s="23" t="s">
        <v>34</v>
      </c>
      <c r="F8" s="16" t="s">
        <v>16</v>
      </c>
      <c r="G8" s="14" t="s">
        <v>17</v>
      </c>
      <c r="H8" s="14" t="s">
        <v>18</v>
      </c>
      <c r="I8" s="14" t="s">
        <v>19</v>
      </c>
      <c r="J8" s="15">
        <v>13733915482</v>
      </c>
      <c r="K8" s="20"/>
      <c r="L8" s="20">
        <v>2</v>
      </c>
      <c r="M8" s="21" t="s">
        <v>35</v>
      </c>
    </row>
    <row r="9" s="7" customFormat="1" ht="25" customHeight="1" spans="1:13">
      <c r="A9" s="14">
        <v>7</v>
      </c>
      <c r="B9" s="15" t="s">
        <v>36</v>
      </c>
      <c r="C9" s="14" t="str">
        <f>IF(OR(LEN(E9)=15,LEN(E9)=18),IF(MOD(MID(E9,15,3)*1,2),"男","女"),#N/A)</f>
        <v>女</v>
      </c>
      <c r="D9" s="16">
        <f>2021-MID(E9,7,4)</f>
        <v>49</v>
      </c>
      <c r="E9" s="23" t="s">
        <v>37</v>
      </c>
      <c r="F9" s="16" t="s">
        <v>38</v>
      </c>
      <c r="G9" s="14" t="s">
        <v>17</v>
      </c>
      <c r="H9" s="14" t="s">
        <v>18</v>
      </c>
      <c r="I9" s="14" t="s">
        <v>19</v>
      </c>
      <c r="J9" s="15">
        <v>15690720368</v>
      </c>
      <c r="K9" s="20"/>
      <c r="L9" s="20">
        <v>2</v>
      </c>
      <c r="M9" s="21" t="s">
        <v>39</v>
      </c>
    </row>
    <row r="10" s="7" customFormat="1" ht="25" customHeight="1" spans="1:13">
      <c r="A10" s="14">
        <v>8</v>
      </c>
      <c r="B10" s="15" t="s">
        <v>40</v>
      </c>
      <c r="C10" s="14" t="str">
        <f>IF(OR(LEN(E10)=15,LEN(E10)=18),IF(MOD(MID(E10,15,3)*1,2),"男","女"),#N/A)</f>
        <v>女</v>
      </c>
      <c r="D10" s="16">
        <f>2021-MID(E10,7,4)</f>
        <v>53</v>
      </c>
      <c r="E10" s="23" t="s">
        <v>41</v>
      </c>
      <c r="F10" s="16" t="s">
        <v>16</v>
      </c>
      <c r="G10" s="14" t="s">
        <v>17</v>
      </c>
      <c r="H10" s="14" t="s">
        <v>18</v>
      </c>
      <c r="I10" s="14" t="s">
        <v>19</v>
      </c>
      <c r="J10" s="15">
        <v>18236696653</v>
      </c>
      <c r="K10" s="20"/>
      <c r="L10" s="20">
        <v>2</v>
      </c>
      <c r="M10" s="21" t="s">
        <v>42</v>
      </c>
    </row>
    <row r="11" s="7" customFormat="1" ht="25" customHeight="1" spans="1:13">
      <c r="A11" s="14">
        <v>9</v>
      </c>
      <c r="B11" s="15" t="s">
        <v>43</v>
      </c>
      <c r="C11" s="14" t="str">
        <f>IF(OR(LEN(E11)=15,LEN(E11)=18),IF(MOD(MID(E11,15,3)*1,2),"男","女"),#N/A)</f>
        <v>女</v>
      </c>
      <c r="D11" s="16">
        <f>2021-MID(E11,7,4)</f>
        <v>49</v>
      </c>
      <c r="E11" s="15" t="s">
        <v>44</v>
      </c>
      <c r="F11" s="16" t="s">
        <v>16</v>
      </c>
      <c r="G11" s="14" t="s">
        <v>17</v>
      </c>
      <c r="H11" s="14" t="s">
        <v>18</v>
      </c>
      <c r="I11" s="14" t="s">
        <v>19</v>
      </c>
      <c r="J11" s="15">
        <v>15886741582</v>
      </c>
      <c r="K11" s="20"/>
      <c r="L11" s="20">
        <v>2</v>
      </c>
      <c r="M11" s="21" t="s">
        <v>45</v>
      </c>
    </row>
    <row r="12" s="7" customFormat="1" ht="25" customHeight="1" spans="1:13">
      <c r="A12" s="14">
        <v>10</v>
      </c>
      <c r="B12" s="15" t="s">
        <v>46</v>
      </c>
      <c r="C12" s="14" t="str">
        <f t="shared" ref="C12:C44" si="0">IF(OR(LEN(E12)=15,LEN(E12)=18),IF(MOD(MID(E12,15,3)*1,2),"男","女"),#N/A)</f>
        <v>女</v>
      </c>
      <c r="D12" s="16">
        <f t="shared" ref="D12:D44" si="1">2021-MID(E12,7,4)</f>
        <v>53</v>
      </c>
      <c r="E12" s="15" t="s">
        <v>47</v>
      </c>
      <c r="F12" s="16" t="s">
        <v>16</v>
      </c>
      <c r="G12" s="14" t="s">
        <v>17</v>
      </c>
      <c r="H12" s="14" t="s">
        <v>18</v>
      </c>
      <c r="I12" s="14" t="s">
        <v>19</v>
      </c>
      <c r="J12" s="15">
        <v>15038838559</v>
      </c>
      <c r="K12" s="20"/>
      <c r="L12" s="20">
        <v>2</v>
      </c>
      <c r="M12" s="21" t="s">
        <v>48</v>
      </c>
    </row>
    <row r="13" s="7" customFormat="1" ht="25" customHeight="1" spans="1:13">
      <c r="A13" s="14">
        <v>11</v>
      </c>
      <c r="B13" s="15" t="s">
        <v>49</v>
      </c>
      <c r="C13" s="14" t="str">
        <f t="shared" si="0"/>
        <v>女</v>
      </c>
      <c r="D13" s="16">
        <f t="shared" si="1"/>
        <v>54</v>
      </c>
      <c r="E13" s="23" t="s">
        <v>50</v>
      </c>
      <c r="F13" s="16" t="s">
        <v>16</v>
      </c>
      <c r="G13" s="14" t="s">
        <v>17</v>
      </c>
      <c r="H13" s="14" t="s">
        <v>18</v>
      </c>
      <c r="I13" s="14" t="s">
        <v>19</v>
      </c>
      <c r="J13" s="15">
        <v>18337534533</v>
      </c>
      <c r="K13" s="20"/>
      <c r="L13" s="20">
        <v>2</v>
      </c>
      <c r="M13" s="21" t="s">
        <v>51</v>
      </c>
    </row>
    <row r="14" s="7" customFormat="1" ht="25" customHeight="1" spans="1:13">
      <c r="A14" s="14">
        <v>12</v>
      </c>
      <c r="B14" s="15" t="s">
        <v>52</v>
      </c>
      <c r="C14" s="14" t="str">
        <f t="shared" si="0"/>
        <v>女</v>
      </c>
      <c r="D14" s="16">
        <f t="shared" si="1"/>
        <v>57</v>
      </c>
      <c r="E14" s="23" t="s">
        <v>53</v>
      </c>
      <c r="F14" s="16" t="s">
        <v>16</v>
      </c>
      <c r="G14" s="14" t="s">
        <v>17</v>
      </c>
      <c r="H14" s="14" t="s">
        <v>18</v>
      </c>
      <c r="I14" s="14" t="s">
        <v>19</v>
      </c>
      <c r="J14" s="15">
        <v>15037542391</v>
      </c>
      <c r="K14" s="20"/>
      <c r="L14" s="20">
        <v>2</v>
      </c>
      <c r="M14" s="21" t="s">
        <v>54</v>
      </c>
    </row>
    <row r="15" s="7" customFormat="1" ht="25" customHeight="1" spans="1:13">
      <c r="A15" s="14">
        <v>13</v>
      </c>
      <c r="B15" s="15" t="s">
        <v>55</v>
      </c>
      <c r="C15" s="14" t="str">
        <f t="shared" si="0"/>
        <v>女</v>
      </c>
      <c r="D15" s="16">
        <f t="shared" si="1"/>
        <v>53</v>
      </c>
      <c r="E15" s="23" t="s">
        <v>56</v>
      </c>
      <c r="F15" s="16" t="s">
        <v>16</v>
      </c>
      <c r="G15" s="14" t="s">
        <v>17</v>
      </c>
      <c r="H15" s="14" t="s">
        <v>18</v>
      </c>
      <c r="I15" s="14" t="s">
        <v>19</v>
      </c>
      <c r="J15" s="15">
        <v>15537540149</v>
      </c>
      <c r="K15" s="20"/>
      <c r="L15" s="20">
        <v>2</v>
      </c>
      <c r="M15" s="21" t="s">
        <v>57</v>
      </c>
    </row>
    <row r="16" s="7" customFormat="1" ht="25" customHeight="1" spans="1:13">
      <c r="A16" s="14">
        <v>14</v>
      </c>
      <c r="B16" s="15" t="s">
        <v>58</v>
      </c>
      <c r="C16" s="14" t="str">
        <f t="shared" si="0"/>
        <v>女</v>
      </c>
      <c r="D16" s="16">
        <f t="shared" si="1"/>
        <v>32</v>
      </c>
      <c r="E16" s="23" t="s">
        <v>59</v>
      </c>
      <c r="F16" s="16" t="s">
        <v>16</v>
      </c>
      <c r="G16" s="14" t="s">
        <v>17</v>
      </c>
      <c r="H16" s="14" t="s">
        <v>18</v>
      </c>
      <c r="I16" s="14" t="s">
        <v>19</v>
      </c>
      <c r="J16" s="15">
        <v>17637528158</v>
      </c>
      <c r="K16" s="20"/>
      <c r="L16" s="20">
        <v>2</v>
      </c>
      <c r="M16" s="16" t="s">
        <v>60</v>
      </c>
    </row>
    <row r="17" s="7" customFormat="1" ht="25" customHeight="1" spans="1:13">
      <c r="A17" s="14">
        <v>15</v>
      </c>
      <c r="B17" s="15" t="s">
        <v>61</v>
      </c>
      <c r="C17" s="14" t="str">
        <f t="shared" si="0"/>
        <v>女</v>
      </c>
      <c r="D17" s="16">
        <f t="shared" si="1"/>
        <v>57</v>
      </c>
      <c r="E17" s="23" t="s">
        <v>62</v>
      </c>
      <c r="F17" s="16" t="s">
        <v>16</v>
      </c>
      <c r="G17" s="14" t="s">
        <v>17</v>
      </c>
      <c r="H17" s="14" t="s">
        <v>18</v>
      </c>
      <c r="I17" s="14" t="s">
        <v>19</v>
      </c>
      <c r="J17" s="15">
        <v>13781050332</v>
      </c>
      <c r="K17" s="20"/>
      <c r="L17" s="20">
        <v>2</v>
      </c>
      <c r="M17" s="21" t="s">
        <v>63</v>
      </c>
    </row>
    <row r="18" s="7" customFormat="1" ht="25" customHeight="1" spans="1:13">
      <c r="A18" s="14">
        <v>16</v>
      </c>
      <c r="B18" s="15" t="s">
        <v>64</v>
      </c>
      <c r="C18" s="14" t="str">
        <f t="shared" si="0"/>
        <v>女</v>
      </c>
      <c r="D18" s="16">
        <f t="shared" si="1"/>
        <v>55</v>
      </c>
      <c r="E18" s="23" t="s">
        <v>65</v>
      </c>
      <c r="F18" s="16" t="s">
        <v>38</v>
      </c>
      <c r="G18" s="14" t="s">
        <v>17</v>
      </c>
      <c r="H18" s="14" t="s">
        <v>18</v>
      </c>
      <c r="I18" s="14" t="s">
        <v>19</v>
      </c>
      <c r="J18" s="15">
        <v>15537514500</v>
      </c>
      <c r="K18" s="20"/>
      <c r="L18" s="20">
        <v>2</v>
      </c>
      <c r="M18" s="16" t="s">
        <v>66</v>
      </c>
    </row>
    <row r="19" s="7" customFormat="1" ht="25" customHeight="1" spans="1:13">
      <c r="A19" s="14">
        <v>17</v>
      </c>
      <c r="B19" s="15" t="s">
        <v>67</v>
      </c>
      <c r="C19" s="14" t="str">
        <f t="shared" si="0"/>
        <v>女</v>
      </c>
      <c r="D19" s="16">
        <f t="shared" si="1"/>
        <v>49</v>
      </c>
      <c r="E19" s="15" t="s">
        <v>68</v>
      </c>
      <c r="F19" s="16" t="s">
        <v>16</v>
      </c>
      <c r="G19" s="14" t="s">
        <v>17</v>
      </c>
      <c r="H19" s="14" t="s">
        <v>18</v>
      </c>
      <c r="I19" s="14" t="s">
        <v>19</v>
      </c>
      <c r="J19" s="15">
        <v>15994003003</v>
      </c>
      <c r="K19" s="20"/>
      <c r="L19" s="20">
        <v>2</v>
      </c>
      <c r="M19" s="16" t="s">
        <v>69</v>
      </c>
    </row>
    <row r="20" s="7" customFormat="1" ht="25" customHeight="1" spans="1:13">
      <c r="A20" s="14">
        <v>18</v>
      </c>
      <c r="B20" s="15" t="s">
        <v>70</v>
      </c>
      <c r="C20" s="14" t="str">
        <f t="shared" si="0"/>
        <v>女</v>
      </c>
      <c r="D20" s="16">
        <f t="shared" si="1"/>
        <v>57</v>
      </c>
      <c r="E20" s="23" t="s">
        <v>71</v>
      </c>
      <c r="F20" s="16" t="s">
        <v>16</v>
      </c>
      <c r="G20" s="14" t="s">
        <v>17</v>
      </c>
      <c r="H20" s="14" t="s">
        <v>18</v>
      </c>
      <c r="I20" s="14" t="s">
        <v>19</v>
      </c>
      <c r="J20" s="15">
        <v>13461266391</v>
      </c>
      <c r="K20" s="20"/>
      <c r="L20" s="20">
        <v>2</v>
      </c>
      <c r="M20" s="21" t="s">
        <v>72</v>
      </c>
    </row>
    <row r="21" s="7" customFormat="1" ht="25" customHeight="1" spans="1:13">
      <c r="A21" s="14">
        <v>19</v>
      </c>
      <c r="B21" s="15" t="s">
        <v>73</v>
      </c>
      <c r="C21" s="14" t="str">
        <f t="shared" si="0"/>
        <v>女</v>
      </c>
      <c r="D21" s="16">
        <f t="shared" si="1"/>
        <v>55</v>
      </c>
      <c r="E21" s="23" t="s">
        <v>74</v>
      </c>
      <c r="F21" s="16" t="s">
        <v>16</v>
      </c>
      <c r="G21" s="14" t="s">
        <v>17</v>
      </c>
      <c r="H21" s="14" t="s">
        <v>18</v>
      </c>
      <c r="I21" s="14" t="s">
        <v>19</v>
      </c>
      <c r="J21" s="15">
        <v>18738909433</v>
      </c>
      <c r="K21" s="20"/>
      <c r="L21" s="20">
        <v>2</v>
      </c>
      <c r="M21" s="21" t="s">
        <v>75</v>
      </c>
    </row>
    <row r="22" s="7" customFormat="1" ht="25" customHeight="1" spans="1:13">
      <c r="A22" s="14">
        <v>20</v>
      </c>
      <c r="B22" s="15" t="s">
        <v>76</v>
      </c>
      <c r="C22" s="14" t="str">
        <f t="shared" si="0"/>
        <v>女</v>
      </c>
      <c r="D22" s="16">
        <f t="shared" si="1"/>
        <v>53</v>
      </c>
      <c r="E22" s="23" t="s">
        <v>77</v>
      </c>
      <c r="F22" s="16" t="s">
        <v>16</v>
      </c>
      <c r="G22" s="14" t="s">
        <v>17</v>
      </c>
      <c r="H22" s="14" t="s">
        <v>18</v>
      </c>
      <c r="I22" s="14" t="s">
        <v>19</v>
      </c>
      <c r="J22" s="15">
        <v>18556948721</v>
      </c>
      <c r="K22" s="20"/>
      <c r="L22" s="20">
        <v>2</v>
      </c>
      <c r="M22" s="21" t="s">
        <v>78</v>
      </c>
    </row>
    <row r="23" s="7" customFormat="1" ht="25" customHeight="1" spans="1:13">
      <c r="A23" s="14">
        <v>21</v>
      </c>
      <c r="B23" s="15" t="s">
        <v>79</v>
      </c>
      <c r="C23" s="14" t="str">
        <f t="shared" si="0"/>
        <v>女</v>
      </c>
      <c r="D23" s="16">
        <f t="shared" si="1"/>
        <v>50</v>
      </c>
      <c r="E23" s="23" t="s">
        <v>80</v>
      </c>
      <c r="F23" s="16" t="s">
        <v>16</v>
      </c>
      <c r="G23" s="14" t="s">
        <v>17</v>
      </c>
      <c r="H23" s="14" t="s">
        <v>18</v>
      </c>
      <c r="I23" s="14" t="s">
        <v>19</v>
      </c>
      <c r="J23" s="15">
        <v>13721895622</v>
      </c>
      <c r="K23" s="20"/>
      <c r="L23" s="20">
        <v>2</v>
      </c>
      <c r="M23" s="21" t="s">
        <v>81</v>
      </c>
    </row>
    <row r="24" s="7" customFormat="1" ht="25" customHeight="1" spans="1:13">
      <c r="A24" s="14">
        <v>22</v>
      </c>
      <c r="B24" s="15" t="s">
        <v>82</v>
      </c>
      <c r="C24" s="14" t="str">
        <f t="shared" si="0"/>
        <v>女</v>
      </c>
      <c r="D24" s="16">
        <f t="shared" si="1"/>
        <v>57</v>
      </c>
      <c r="E24" s="23" t="s">
        <v>83</v>
      </c>
      <c r="F24" s="16" t="s">
        <v>38</v>
      </c>
      <c r="G24" s="14" t="s">
        <v>17</v>
      </c>
      <c r="H24" s="14" t="s">
        <v>18</v>
      </c>
      <c r="I24" s="14" t="s">
        <v>19</v>
      </c>
      <c r="J24" s="15">
        <v>13938654195</v>
      </c>
      <c r="K24" s="20"/>
      <c r="L24" s="20">
        <v>2</v>
      </c>
      <c r="M24" s="16" t="s">
        <v>84</v>
      </c>
    </row>
    <row r="25" s="7" customFormat="1" ht="25" customHeight="1" spans="1:13">
      <c r="A25" s="14">
        <v>23</v>
      </c>
      <c r="B25" s="15" t="s">
        <v>85</v>
      </c>
      <c r="C25" s="14" t="str">
        <f t="shared" si="0"/>
        <v>女</v>
      </c>
      <c r="D25" s="16">
        <f t="shared" si="1"/>
        <v>50</v>
      </c>
      <c r="E25" s="23" t="s">
        <v>86</v>
      </c>
      <c r="F25" s="16" t="s">
        <v>16</v>
      </c>
      <c r="G25" s="14" t="s">
        <v>17</v>
      </c>
      <c r="H25" s="14" t="s">
        <v>18</v>
      </c>
      <c r="I25" s="14" t="s">
        <v>19</v>
      </c>
      <c r="J25" s="15">
        <v>13938654195</v>
      </c>
      <c r="K25" s="20"/>
      <c r="L25" s="20">
        <v>2</v>
      </c>
      <c r="M25" s="21" t="s">
        <v>87</v>
      </c>
    </row>
    <row r="26" s="7" customFormat="1" ht="25" customHeight="1" spans="1:13">
      <c r="A26" s="14">
        <v>24</v>
      </c>
      <c r="B26" s="15" t="s">
        <v>88</v>
      </c>
      <c r="C26" s="14" t="str">
        <f t="shared" si="0"/>
        <v>女</v>
      </c>
      <c r="D26" s="16">
        <f t="shared" si="1"/>
        <v>58</v>
      </c>
      <c r="E26" s="23" t="s">
        <v>89</v>
      </c>
      <c r="F26" s="16" t="s">
        <v>16</v>
      </c>
      <c r="G26" s="14" t="s">
        <v>17</v>
      </c>
      <c r="H26" s="14" t="s">
        <v>18</v>
      </c>
      <c r="I26" s="14" t="s">
        <v>19</v>
      </c>
      <c r="J26" s="15">
        <v>18530091963</v>
      </c>
      <c r="K26" s="20"/>
      <c r="L26" s="20">
        <v>2</v>
      </c>
      <c r="M26" s="16" t="s">
        <v>90</v>
      </c>
    </row>
    <row r="27" s="7" customFormat="1" ht="25" customHeight="1" spans="1:13">
      <c r="A27" s="14">
        <v>25</v>
      </c>
      <c r="B27" s="15" t="s">
        <v>91</v>
      </c>
      <c r="C27" s="14" t="str">
        <f t="shared" si="0"/>
        <v>女</v>
      </c>
      <c r="D27" s="16">
        <f t="shared" si="1"/>
        <v>54</v>
      </c>
      <c r="E27" s="23" t="s">
        <v>92</v>
      </c>
      <c r="F27" s="16" t="s">
        <v>16</v>
      </c>
      <c r="G27" s="14" t="s">
        <v>17</v>
      </c>
      <c r="H27" s="14" t="s">
        <v>18</v>
      </c>
      <c r="I27" s="14" t="s">
        <v>19</v>
      </c>
      <c r="J27" s="15">
        <v>15738163561</v>
      </c>
      <c r="K27" s="20"/>
      <c r="L27" s="20">
        <v>2</v>
      </c>
      <c r="M27" s="16" t="s">
        <v>93</v>
      </c>
    </row>
    <row r="28" s="7" customFormat="1" ht="25" customHeight="1" spans="1:13">
      <c r="A28" s="14">
        <v>26</v>
      </c>
      <c r="B28" s="17" t="s">
        <v>94</v>
      </c>
      <c r="C28" s="14" t="str">
        <f t="shared" si="0"/>
        <v>女</v>
      </c>
      <c r="D28" s="16">
        <f t="shared" si="1"/>
        <v>58</v>
      </c>
      <c r="E28" s="24" t="s">
        <v>95</v>
      </c>
      <c r="F28" s="16" t="s">
        <v>16</v>
      </c>
      <c r="G28" s="14" t="s">
        <v>17</v>
      </c>
      <c r="H28" s="14" t="s">
        <v>96</v>
      </c>
      <c r="I28" s="14" t="s">
        <v>19</v>
      </c>
      <c r="J28" s="17">
        <v>13782495837</v>
      </c>
      <c r="K28" s="20"/>
      <c r="L28" s="20">
        <v>2</v>
      </c>
      <c r="M28" s="22" t="s">
        <v>97</v>
      </c>
    </row>
    <row r="29" s="7" customFormat="1" ht="25" customHeight="1" spans="1:13">
      <c r="A29" s="14">
        <v>27</v>
      </c>
      <c r="B29" s="15" t="s">
        <v>98</v>
      </c>
      <c r="C29" s="14" t="str">
        <f t="shared" si="0"/>
        <v>女</v>
      </c>
      <c r="D29" s="16">
        <f t="shared" si="1"/>
        <v>55</v>
      </c>
      <c r="E29" s="23" t="s">
        <v>99</v>
      </c>
      <c r="F29" s="16" t="s">
        <v>16</v>
      </c>
      <c r="G29" s="14" t="s">
        <v>17</v>
      </c>
      <c r="H29" s="14" t="s">
        <v>18</v>
      </c>
      <c r="I29" s="14" t="s">
        <v>19</v>
      </c>
      <c r="J29" s="15">
        <v>15994041659</v>
      </c>
      <c r="K29" s="20"/>
      <c r="L29" s="20">
        <v>2</v>
      </c>
      <c r="M29" s="16" t="s">
        <v>100</v>
      </c>
    </row>
    <row r="30" s="7" customFormat="1" ht="25" customHeight="1" spans="1:13">
      <c r="A30" s="14">
        <v>28</v>
      </c>
      <c r="B30" s="15" t="s">
        <v>101</v>
      </c>
      <c r="C30" s="14" t="str">
        <f>IF(OR(LEN(E30)=15,LEN(E30)=18),IF(MOD(MID(E30,15,3)*1,2),"男","女"),#N/A)</f>
        <v>女</v>
      </c>
      <c r="D30" s="16">
        <f>2021-MID(E30,7,4)</f>
        <v>44</v>
      </c>
      <c r="E30" s="23" t="s">
        <v>102</v>
      </c>
      <c r="F30" s="16" t="s">
        <v>16</v>
      </c>
      <c r="G30" s="14" t="s">
        <v>17</v>
      </c>
      <c r="H30" s="14" t="s">
        <v>18</v>
      </c>
      <c r="I30" s="14" t="s">
        <v>19</v>
      </c>
      <c r="J30" s="15">
        <v>15737576112</v>
      </c>
      <c r="K30" s="20"/>
      <c r="L30" s="20">
        <v>2</v>
      </c>
      <c r="M30" s="21" t="s">
        <v>103</v>
      </c>
    </row>
    <row r="31" s="7" customFormat="1" ht="25" customHeight="1" spans="1:13">
      <c r="A31" s="14">
        <v>29</v>
      </c>
      <c r="B31" s="15" t="s">
        <v>104</v>
      </c>
      <c r="C31" s="14" t="str">
        <f>IF(OR(LEN(E31)=15,LEN(E31)=18),IF(MOD(MID(E31,15,3)*1,2),"男","女"),#N/A)</f>
        <v>女</v>
      </c>
      <c r="D31" s="16">
        <f>2021-MID(E31,7,4)</f>
        <v>50</v>
      </c>
      <c r="E31" s="23" t="s">
        <v>105</v>
      </c>
      <c r="F31" s="16" t="s">
        <v>16</v>
      </c>
      <c r="G31" s="14" t="s">
        <v>17</v>
      </c>
      <c r="H31" s="14" t="s">
        <v>18</v>
      </c>
      <c r="I31" s="14" t="s">
        <v>19</v>
      </c>
      <c r="J31" s="15">
        <v>15886754891</v>
      </c>
      <c r="K31" s="20"/>
      <c r="L31" s="20">
        <v>2</v>
      </c>
      <c r="M31" s="21" t="s">
        <v>106</v>
      </c>
    </row>
    <row r="32" s="7" customFormat="1" ht="25" customHeight="1" spans="1:13">
      <c r="A32" s="14">
        <v>30</v>
      </c>
      <c r="B32" s="15" t="s">
        <v>107</v>
      </c>
      <c r="C32" s="14" t="str">
        <f>IF(OR(LEN(E32)=15,LEN(E32)=18),IF(MOD(MID(E32,15,3)*1,2),"男","女"),#N/A)</f>
        <v>女</v>
      </c>
      <c r="D32" s="16">
        <f>2021-MID(E32,7,4)</f>
        <v>38</v>
      </c>
      <c r="E32" s="23" t="s">
        <v>108</v>
      </c>
      <c r="F32" s="16" t="s">
        <v>16</v>
      </c>
      <c r="G32" s="14" t="s">
        <v>17</v>
      </c>
      <c r="H32" s="14" t="s">
        <v>18</v>
      </c>
      <c r="I32" s="14" t="s">
        <v>19</v>
      </c>
      <c r="J32" s="15">
        <v>15038849008</v>
      </c>
      <c r="K32" s="20"/>
      <c r="L32" s="20">
        <v>2</v>
      </c>
      <c r="M32" s="21" t="s">
        <v>109</v>
      </c>
    </row>
    <row r="33" s="7" customFormat="1" ht="25" customHeight="1" spans="1:13">
      <c r="A33" s="14">
        <v>31</v>
      </c>
      <c r="B33" s="15" t="s">
        <v>110</v>
      </c>
      <c r="C33" s="14" t="str">
        <f>IF(OR(LEN(E33)=15,LEN(E33)=18),IF(MOD(MID(E33,15,3)*1,2),"男","女"),#N/A)</f>
        <v>女</v>
      </c>
      <c r="D33" s="16">
        <f>2021-MID(E33,7,4)</f>
        <v>52</v>
      </c>
      <c r="E33" s="15" t="s">
        <v>111</v>
      </c>
      <c r="F33" s="16" t="s">
        <v>16</v>
      </c>
      <c r="G33" s="14" t="s">
        <v>17</v>
      </c>
      <c r="H33" s="14" t="s">
        <v>18</v>
      </c>
      <c r="I33" s="14" t="s">
        <v>19</v>
      </c>
      <c r="J33" s="15">
        <v>18337593443</v>
      </c>
      <c r="K33" s="20"/>
      <c r="L33" s="20">
        <v>2</v>
      </c>
      <c r="M33" s="21" t="s">
        <v>112</v>
      </c>
    </row>
    <row r="34" s="7" customFormat="1" ht="25" customHeight="1" spans="1:13">
      <c r="A34" s="14">
        <v>32</v>
      </c>
      <c r="B34" s="15" t="s">
        <v>113</v>
      </c>
      <c r="C34" s="14" t="str">
        <f>IF(OR(LEN(E34)=15,LEN(E34)=18),IF(MOD(MID(E34,15,3)*1,2),"男","女"),#N/A)</f>
        <v>女</v>
      </c>
      <c r="D34" s="16">
        <f>2021-MID(E34,7,4)</f>
        <v>55</v>
      </c>
      <c r="E34" s="23" t="s">
        <v>114</v>
      </c>
      <c r="F34" s="16" t="s">
        <v>38</v>
      </c>
      <c r="G34" s="14" t="s">
        <v>17</v>
      </c>
      <c r="H34" s="14" t="s">
        <v>18</v>
      </c>
      <c r="I34" s="14" t="s">
        <v>19</v>
      </c>
      <c r="J34" s="15">
        <v>13461172610</v>
      </c>
      <c r="K34" s="20"/>
      <c r="L34" s="20">
        <v>2</v>
      </c>
      <c r="M34" s="21" t="s">
        <v>115</v>
      </c>
    </row>
    <row r="35" s="7" customFormat="1" ht="25" customHeight="1" spans="1:13">
      <c r="A35" s="14">
        <v>33</v>
      </c>
      <c r="B35" s="15" t="s">
        <v>116</v>
      </c>
      <c r="C35" s="14" t="str">
        <f>IF(OR(LEN(E35)=15,LEN(E35)=18),IF(MOD(MID(E35,15,3)*1,2),"男","女"),#N/A)</f>
        <v>女</v>
      </c>
      <c r="D35" s="16">
        <f>2021-MID(E35,7,4)</f>
        <v>48</v>
      </c>
      <c r="E35" s="23" t="s">
        <v>117</v>
      </c>
      <c r="F35" s="16" t="s">
        <v>38</v>
      </c>
      <c r="G35" s="14" t="s">
        <v>17</v>
      </c>
      <c r="H35" s="14" t="s">
        <v>18</v>
      </c>
      <c r="I35" s="14" t="s">
        <v>19</v>
      </c>
      <c r="J35" s="15">
        <v>15994000936</v>
      </c>
      <c r="K35" s="20"/>
      <c r="L35" s="20">
        <v>2</v>
      </c>
      <c r="M35" s="21" t="s">
        <v>118</v>
      </c>
    </row>
    <row r="36" s="7" customFormat="1" ht="25" customHeight="1" spans="1:13">
      <c r="A36" s="14">
        <v>34</v>
      </c>
      <c r="B36" s="15" t="s">
        <v>119</v>
      </c>
      <c r="C36" s="14" t="str">
        <f>IF(OR(LEN(E36)=15,LEN(E36)=18),IF(MOD(MID(E36,15,3)*1,2),"男","女"),#N/A)</f>
        <v>女</v>
      </c>
      <c r="D36" s="16">
        <f>2021-MID(E36,7,4)</f>
        <v>54</v>
      </c>
      <c r="E36" s="23" t="s">
        <v>120</v>
      </c>
      <c r="F36" s="16" t="s">
        <v>16</v>
      </c>
      <c r="G36" s="14" t="s">
        <v>17</v>
      </c>
      <c r="H36" s="14" t="s">
        <v>18</v>
      </c>
      <c r="I36" s="14" t="s">
        <v>19</v>
      </c>
      <c r="J36" s="15">
        <v>18703753252</v>
      </c>
      <c r="K36" s="20"/>
      <c r="L36" s="20">
        <v>2</v>
      </c>
      <c r="M36" s="21" t="s">
        <v>121</v>
      </c>
    </row>
    <row r="37" s="7" customFormat="1" ht="25" customHeight="1" spans="1:13">
      <c r="A37" s="14">
        <v>35</v>
      </c>
      <c r="B37" s="15" t="s">
        <v>122</v>
      </c>
      <c r="C37" s="14" t="str">
        <f>IF(OR(LEN(E37)=15,LEN(E37)=18),IF(MOD(MID(E37,15,3)*1,2),"男","女"),#N/A)</f>
        <v>女</v>
      </c>
      <c r="D37" s="16">
        <f>2021-MID(E37,7,4)</f>
        <v>49</v>
      </c>
      <c r="E37" s="23" t="s">
        <v>123</v>
      </c>
      <c r="F37" s="16" t="s">
        <v>16</v>
      </c>
      <c r="G37" s="14" t="s">
        <v>17</v>
      </c>
      <c r="H37" s="14" t="s">
        <v>18</v>
      </c>
      <c r="I37" s="14" t="s">
        <v>19</v>
      </c>
      <c r="J37" s="15">
        <v>15238244176</v>
      </c>
      <c r="K37" s="20"/>
      <c r="L37" s="20">
        <v>2</v>
      </c>
      <c r="M37" s="16" t="s">
        <v>124</v>
      </c>
    </row>
    <row r="38" s="7" customFormat="1" ht="25" customHeight="1" spans="1:13">
      <c r="A38" s="14">
        <v>36</v>
      </c>
      <c r="B38" s="15" t="s">
        <v>125</v>
      </c>
      <c r="C38" s="14" t="str">
        <f>IF(OR(LEN(E38)=15,LEN(E38)=18),IF(MOD(MID(E38,15,3)*1,2),"男","女"),#N/A)</f>
        <v>女</v>
      </c>
      <c r="D38" s="16">
        <f>2021-MID(E38,7,4)</f>
        <v>53</v>
      </c>
      <c r="E38" s="23" t="s">
        <v>126</v>
      </c>
      <c r="F38" s="16" t="s">
        <v>16</v>
      </c>
      <c r="G38" s="14" t="s">
        <v>17</v>
      </c>
      <c r="H38" s="14" t="s">
        <v>18</v>
      </c>
      <c r="I38" s="14" t="s">
        <v>19</v>
      </c>
      <c r="J38" s="15">
        <v>18637564638</v>
      </c>
      <c r="K38" s="20"/>
      <c r="L38" s="20">
        <v>2</v>
      </c>
      <c r="M38" s="21" t="s">
        <v>127</v>
      </c>
    </row>
    <row r="39" s="7" customFormat="1" ht="25" customHeight="1" spans="1:13">
      <c r="A39" s="14">
        <v>37</v>
      </c>
      <c r="B39" s="15" t="s">
        <v>128</v>
      </c>
      <c r="C39" s="14" t="str">
        <f>IF(OR(LEN(E39)=15,LEN(E39)=18),IF(MOD(MID(E39,15,3)*1,2),"男","女"),#N/A)</f>
        <v>女</v>
      </c>
      <c r="D39" s="16">
        <f>2021-MID(E39,7,4)</f>
        <v>43</v>
      </c>
      <c r="E39" s="23" t="s">
        <v>129</v>
      </c>
      <c r="F39" s="16" t="s">
        <v>16</v>
      </c>
      <c r="G39" s="14" t="s">
        <v>17</v>
      </c>
      <c r="H39" s="14" t="s">
        <v>18</v>
      </c>
      <c r="I39" s="14" t="s">
        <v>19</v>
      </c>
      <c r="J39" s="15">
        <v>13592162544</v>
      </c>
      <c r="K39" s="20"/>
      <c r="L39" s="20">
        <v>2</v>
      </c>
      <c r="M39" s="21" t="s">
        <v>130</v>
      </c>
    </row>
    <row r="40" s="7" customFormat="1" ht="25" customHeight="1" spans="1:13">
      <c r="A40" s="14">
        <v>38</v>
      </c>
      <c r="B40" s="15" t="s">
        <v>131</v>
      </c>
      <c r="C40" s="14" t="str">
        <f>IF(OR(LEN(E40)=15,LEN(E40)=18),IF(MOD(MID(E40,15,3)*1,2),"男","女"),#N/A)</f>
        <v>女</v>
      </c>
      <c r="D40" s="16">
        <f>2021-MID(E40,7,4)</f>
        <v>51</v>
      </c>
      <c r="E40" s="23" t="s">
        <v>132</v>
      </c>
      <c r="F40" s="16" t="s">
        <v>16</v>
      </c>
      <c r="G40" s="14" t="s">
        <v>17</v>
      </c>
      <c r="H40" s="14" t="s">
        <v>18</v>
      </c>
      <c r="I40" s="14" t="s">
        <v>19</v>
      </c>
      <c r="J40" s="15">
        <v>13233721579</v>
      </c>
      <c r="K40" s="20"/>
      <c r="L40" s="20">
        <v>2</v>
      </c>
      <c r="M40" s="21" t="s">
        <v>133</v>
      </c>
    </row>
    <row r="41" s="7" customFormat="1" ht="25" customHeight="1" spans="1:13">
      <c r="A41" s="14">
        <v>39</v>
      </c>
      <c r="B41" s="15" t="s">
        <v>134</v>
      </c>
      <c r="C41" s="14" t="str">
        <f>IF(OR(LEN(E41)=15,LEN(E41)=18),IF(MOD(MID(E41,15,3)*1,2),"男","女"),#N/A)</f>
        <v>女</v>
      </c>
      <c r="D41" s="16">
        <f>2021-MID(E41,7,4)</f>
        <v>50</v>
      </c>
      <c r="E41" s="15" t="s">
        <v>135</v>
      </c>
      <c r="F41" s="16" t="s">
        <v>38</v>
      </c>
      <c r="G41" s="14" t="s">
        <v>17</v>
      </c>
      <c r="H41" s="14" t="s">
        <v>18</v>
      </c>
      <c r="I41" s="14" t="s">
        <v>19</v>
      </c>
      <c r="J41" s="15">
        <v>15137543511</v>
      </c>
      <c r="K41" s="20"/>
      <c r="L41" s="20">
        <v>2</v>
      </c>
      <c r="M41" s="21" t="s">
        <v>136</v>
      </c>
    </row>
  </sheetData>
  <mergeCells count="1">
    <mergeCell ref="A1:M1"/>
  </mergeCells>
  <conditionalFormatting sqref="E6 E8 E10">
    <cfRule type="duplicateValues" dxfId="0" priority="4"/>
  </conditionalFormatting>
  <conditionalFormatting sqref="E12 E14 E16 E18 E20">
    <cfRule type="duplicateValues" dxfId="0" priority="3"/>
  </conditionalFormatting>
  <conditionalFormatting sqref="E23 E25 E27:E30">
    <cfRule type="duplicateValues" dxfId="0" priority="2"/>
  </conditionalFormatting>
  <conditionalFormatting sqref="E35 E33 E39 E37 E41">
    <cfRule type="duplicateValues" dxfId="0" priority="1"/>
  </conditionalFormatting>
  <pageMargins left="0.354166666666667" right="0.196527777777778" top="0.66875" bottom="0.826388888888889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I20" sqref="H20:I20"/>
    </sheetView>
  </sheetViews>
  <sheetFormatPr defaultColWidth="9" defaultRowHeight="14.25" outlineLevelRow="4"/>
  <sheetData>
    <row r="1" s="1" customFormat="1" ht="25" customHeight="1" spans="1:13">
      <c r="A1" s="2">
        <v>10</v>
      </c>
      <c r="B1" s="3" t="s">
        <v>137</v>
      </c>
      <c r="C1" s="2" t="str">
        <f>IF(OR(LEN(E1)=15,LEN(E1)=18),IF(MOD(MID(E1,15,3)*1,2),"男","女"),#N/A)</f>
        <v>女</v>
      </c>
      <c r="D1" s="4">
        <f>2021-MID(E1,7,4)</f>
        <v>55</v>
      </c>
      <c r="E1" s="25" t="s">
        <v>138</v>
      </c>
      <c r="F1" s="4" t="s">
        <v>139</v>
      </c>
      <c r="G1" s="2" t="s">
        <v>17</v>
      </c>
      <c r="H1" s="2" t="s">
        <v>18</v>
      </c>
      <c r="I1" s="2" t="s">
        <v>19</v>
      </c>
      <c r="J1" s="3">
        <v>15639950242</v>
      </c>
      <c r="K1" s="5"/>
      <c r="L1" s="5">
        <v>2</v>
      </c>
      <c r="M1" s="4" t="s">
        <v>140</v>
      </c>
    </row>
    <row r="2" s="1" customFormat="1" ht="25" customHeight="1" spans="1:13">
      <c r="A2" s="2">
        <v>29</v>
      </c>
      <c r="B2" s="3" t="s">
        <v>141</v>
      </c>
      <c r="C2" s="2" t="str">
        <f>IF(OR(LEN(E2)=15,LEN(E2)=18),IF(MOD(MID(E2,15,3)*1,2),"男","女"),#N/A)</f>
        <v>女</v>
      </c>
      <c r="D2" s="4">
        <f>2021-MID(E2,7,4)</f>
        <v>58</v>
      </c>
      <c r="E2" s="25" t="s">
        <v>142</v>
      </c>
      <c r="F2" s="4" t="s">
        <v>16</v>
      </c>
      <c r="G2" s="2" t="s">
        <v>17</v>
      </c>
      <c r="H2" s="2" t="s">
        <v>18</v>
      </c>
      <c r="I2" s="2" t="s">
        <v>19</v>
      </c>
      <c r="J2" s="3">
        <v>13461176843</v>
      </c>
      <c r="K2" s="5"/>
      <c r="L2" s="5">
        <v>2</v>
      </c>
      <c r="M2" s="6" t="s">
        <v>143</v>
      </c>
    </row>
    <row r="3" s="1" customFormat="1" ht="25" customHeight="1" spans="1:13">
      <c r="A3" s="2">
        <v>36</v>
      </c>
      <c r="B3" s="3" t="s">
        <v>144</v>
      </c>
      <c r="C3" s="2" t="str">
        <f>IF(OR(LEN(E3)=15,LEN(E3)=18),IF(MOD(MID(E3,15,3)*1,2),"男","女"),#N/A)</f>
        <v>女</v>
      </c>
      <c r="D3" s="4">
        <f>2021-MID(E3,7,4)</f>
        <v>41</v>
      </c>
      <c r="E3" s="25" t="s">
        <v>145</v>
      </c>
      <c r="F3" s="4" t="s">
        <v>16</v>
      </c>
      <c r="G3" s="2" t="s">
        <v>17</v>
      </c>
      <c r="H3" s="2" t="s">
        <v>18</v>
      </c>
      <c r="I3" s="2" t="s">
        <v>19</v>
      </c>
      <c r="J3" s="3">
        <v>18768975274</v>
      </c>
      <c r="K3" s="5"/>
      <c r="L3" s="5">
        <v>2</v>
      </c>
      <c r="M3" s="6" t="s">
        <v>146</v>
      </c>
    </row>
    <row r="5" spans="6:6">
      <c r="F5" t="s">
        <v>147</v>
      </c>
    </row>
  </sheetData>
  <conditionalFormatting sqref="E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王红霞（新华保险）</cp:lastModifiedBy>
  <dcterms:created xsi:type="dcterms:W3CDTF">2016-12-02T08:54:00Z</dcterms:created>
  <dcterms:modified xsi:type="dcterms:W3CDTF">2022-08-23T08:56:50Z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A15A215D530F4F428CE40CEE616E8D31</vt:lpwstr>
  </property>
</Properties>
</file>