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4"/>
  </bookViews>
  <sheets>
    <sheet name="附件1" sheetId="4" r:id="rId1"/>
    <sheet name="方大版" sheetId="9" r:id="rId2"/>
    <sheet name="放大版" sheetId="7" state="hidden" r:id="rId3"/>
    <sheet name="Sheet2" sheetId="8" state="hidden" r:id="rId4"/>
    <sheet name="Sheet1" sheetId="6" r:id="rId5"/>
  </sheets>
  <definedNames>
    <definedName name="_xlnm._FilterDatabase" localSheetId="0" hidden="1">附件1!$A$5:$Q$19</definedName>
    <definedName name="_xlnm._FilterDatabase" localSheetId="1" hidden="1">方大版!$A$5:$L$19</definedName>
    <definedName name="_xlnm._FilterDatabase" localSheetId="2" hidden="1">放大版!$A$5:$K$19</definedName>
    <definedName name="_xlnm.Print_Area" localSheetId="0">附件1!$A$1:$O$17</definedName>
    <definedName name="_xlnm.Print_Titles" localSheetId="0">附件1!$2:$5</definedName>
    <definedName name="_xlnm.Print_Area" localSheetId="2">放大版!$A$1:$I$17</definedName>
    <definedName name="_xlnm.Print_Titles" localSheetId="2">放大版!$2:$5</definedName>
    <definedName name="_xlnm.Print_Area" localSheetId="1">方大版!$A$1:$J$17</definedName>
    <definedName name="_xlnm.Print_Titles" localSheetId="1">方大版!$2:$5</definedName>
  </definedNames>
  <calcPr calcId="144525" concurrentCalc="0"/>
</workbook>
</file>

<file path=xl/sharedStrings.xml><?xml version="1.0" encoding="utf-8"?>
<sst xmlns="http://schemas.openxmlformats.org/spreadsheetml/2006/main" count="340" uniqueCount="133">
  <si>
    <t>附件</t>
  </si>
  <si>
    <t>鲁山县2023年第三十批统筹整合使用财政涉农资金项目统计表</t>
  </si>
  <si>
    <t>单位：万元</t>
  </si>
  <si>
    <t>序号</t>
  </si>
  <si>
    <t>实施单位</t>
  </si>
  <si>
    <t>项目名称</t>
  </si>
  <si>
    <t>项目类别</t>
  </si>
  <si>
    <t>建设地点</t>
  </si>
  <si>
    <t>投资</t>
  </si>
  <si>
    <t>主要建设内容</t>
  </si>
  <si>
    <t>竣工时间</t>
  </si>
  <si>
    <t>效益情况</t>
  </si>
  <si>
    <t>资金文号</t>
  </si>
  <si>
    <t>资金来源</t>
  </si>
  <si>
    <t>主管部门</t>
  </si>
  <si>
    <t>绩效目标</t>
  </si>
  <si>
    <t>备注</t>
  </si>
  <si>
    <t>覆盖户数</t>
  </si>
  <si>
    <t>覆盖人口</t>
  </si>
  <si>
    <t>瀼河乡</t>
  </si>
  <si>
    <t>鲁山县2023年项目设计费、监理费及管理费（追加资金）</t>
  </si>
  <si>
    <t>其他</t>
  </si>
  <si>
    <t>设计费，监理费，管理费</t>
  </si>
  <si>
    <t>鲁财预字〔2023〕201号</t>
  </si>
  <si>
    <t>县级衔接资金</t>
  </si>
  <si>
    <t>县乡村振兴局</t>
  </si>
  <si>
    <t>加强项目管理，提升资金使用效益，确保全县项目有序实施</t>
  </si>
  <si>
    <t>瓦屋镇</t>
  </si>
  <si>
    <t>辛集乡</t>
  </si>
  <si>
    <t>张店乡</t>
  </si>
  <si>
    <t>张良镇</t>
  </si>
  <si>
    <t>县交通局</t>
  </si>
  <si>
    <t>鲁山县</t>
  </si>
  <si>
    <t>赵村镇</t>
  </si>
  <si>
    <t>县林业局</t>
  </si>
  <si>
    <t>鲁山县2023年农村低收入群体就业和发展产业扶持奖补资金（林业局）补发</t>
  </si>
  <si>
    <t>产业发展</t>
  </si>
  <si>
    <t>从事经济林、用材林、花卉苗木种植的脱贫户和“三类户”给予奖补</t>
  </si>
  <si>
    <t>5户</t>
  </si>
  <si>
    <t>通过奖补项目的实施，激发三类户自我发展的内生动力，达到家庭增收的目标。</t>
  </si>
  <si>
    <t>县蚕业局</t>
  </si>
  <si>
    <t>鲁山县2023年农村低收入群体就业和发展产业扶持奖补（蚕业局）补发</t>
  </si>
  <si>
    <t>按照每公斤蚕卵奖补1000元的标准，奖补5户</t>
  </si>
  <si>
    <t>县农业农村局</t>
  </si>
  <si>
    <t>鲁山县2023年农村低收入群体就业和发展产业扶持奖补资金（农业农村局）补发</t>
  </si>
  <si>
    <t>凡从事食用菌、经济作物、中药材种植、养殖家禽、养殖家畜的脱贫户和“三类户”给予奖补</t>
  </si>
  <si>
    <t>90户</t>
  </si>
  <si>
    <t>豫财贸〔2023〕26号</t>
  </si>
  <si>
    <t>中央统筹</t>
  </si>
  <si>
    <t>县金融扶贫服务中心</t>
  </si>
  <si>
    <t>鲁山县2023年小额信贷贴息（三期）</t>
  </si>
  <si>
    <t>小额贷款贴息</t>
  </si>
  <si>
    <t>1143户</t>
  </si>
  <si>
    <t>鲁财预字〔2023〕201号25.43348万元
豫财农综〔2023〕7号8.172104万元
豫财农综〔2022〕35号 0.103万元
豫财农水〔2022〕89号 7.631998万元
豫财建〔2023〕37号0.3446万元
豫财建〔2023〕136号0.282331万元
豫财农水〔2023〕29号0.1562万元
豫财农水〔2022〕81号 4.827228万元
豫财贸〔2023〕26号121.171574万元</t>
  </si>
  <si>
    <t>县级衔接资金25.43348万元
中央衔接资金8.172104万元
省级衔接资金0.103万元
中央统筹7.631998万元
省级统筹0.3446万元
中央统筹0.282331万元
中央统筹0.1562万元
中央统筹4.827228万元
中央统筹121.171574万元</t>
  </si>
  <si>
    <t>通过贴息项目的实施，激发三类户自我发展的内生动力，达到家庭增收的目标。</t>
  </si>
  <si>
    <t>合计</t>
  </si>
  <si>
    <t>鲁山县2023年第二十九批统筹整合使用财政涉农资金项目统计表</t>
  </si>
  <si>
    <t>万元</t>
  </si>
  <si>
    <t>观音寺乡</t>
  </si>
  <si>
    <t>观音寺乡西陈庄村香菇园机井配套项目</t>
  </si>
  <si>
    <t>西陈庄村</t>
  </si>
  <si>
    <t>灌溉井1眼深310米，及管、电配套</t>
  </si>
  <si>
    <t>观音寺乡马三庄村上滑石沟护堰项目</t>
  </si>
  <si>
    <t>基础设施</t>
  </si>
  <si>
    <t>马三庄村</t>
  </si>
  <si>
    <t>新建均高3米护堰长53米</t>
  </si>
  <si>
    <t>库区乡</t>
  </si>
  <si>
    <t>库区乡搬走岭村抱子坡民宿集群产业配套道路项目</t>
  </si>
  <si>
    <t>搬走岭村</t>
  </si>
  <si>
    <t>新建道路7条和1处挡土墙。1、长1998米，宽4.5米，沥青混凝土厚0.05米。2、长336米，宽4.5米,沥青混凝土厚0.05米。3、长477米,宽3.2米,沥青混凝土厚0.05米。4、长46米,宽3米,沥青混凝土厚0.05米。5、长1100米,宽3.5米,该路段仅土基整平压实。6、长880米,宽4.5米,沥青混凝土厚0.05米。7、长72米,宽3.6米,沥青混凝土厚0.05米。8、护堰一处长35米</t>
  </si>
  <si>
    <t>瓦屋镇土桥村养菌大棚建设项目</t>
  </si>
  <si>
    <t>土桥村</t>
  </si>
  <si>
    <t>新建养菌棚22座，宽度10米，间距1.5米，其中25米长大棚3座，30米长大棚1座，35米长大棚1座，40米长大棚8座，45米长大棚2座,60米长大棚3座，65米长大棚4座。修筑排水渠道，引出场内雨水。</t>
  </si>
  <si>
    <t>瓦屋镇土桥村食用菌制棒净化车间</t>
  </si>
  <si>
    <t>新建钢构厂房长30m，宽17.5m，高9.5m，新建食用菌制棒净化车间一座面积705m2，新建净化车间内配套设施，及配套不锈钢香菇蒸架72个，香菇接种机3套，成套空压机一套</t>
  </si>
  <si>
    <t>熊背乡</t>
  </si>
  <si>
    <t>熊背乡草店村香菇大棚配套井</t>
  </si>
  <si>
    <t>草店村</t>
  </si>
  <si>
    <t>机井一眼，井深260米，20T无塔一座，泵及管道等配套</t>
  </si>
  <si>
    <t>张良镇老庄村机井及道路建设项目</t>
  </si>
  <si>
    <t>老庄村</t>
  </si>
  <si>
    <t>新建灌溉井1眼，井深300米，及管道、无塔、电路等配套；新建混凝土道路A,长度815米，宽4米，厚0.15米；改建混凝土道路B,长度830米，宽2.0米厚0.15米。</t>
  </si>
  <si>
    <t>张良镇前营村道路建设项目</t>
  </si>
  <si>
    <t>前营村</t>
  </si>
  <si>
    <t>铺筑5公分厚沥青混凝土道路3条，长度合计496米，均宽3.5米。砌筑挡墙2条，长度合计69米，地上均高2.5米。</t>
  </si>
  <si>
    <t>张良镇张南村道路建设项目</t>
  </si>
  <si>
    <t>张南村</t>
  </si>
  <si>
    <t>新建设道路4.5米宽40米长0.2厚及道路拓宽210米，3.5米宽、0.15厚，路面采用C25商品混凝土硬化；排水沟治理40m</t>
  </si>
  <si>
    <t>四棵树乡</t>
  </si>
  <si>
    <t>四棵树乡彭庄村风栖湖民宿项目</t>
  </si>
  <si>
    <t>彭庄村</t>
  </si>
  <si>
    <t>新建钢架民宿5座，每座约27.53平方米及水电配套等设施</t>
  </si>
  <si>
    <t>团城乡</t>
  </si>
  <si>
    <t>团城乡寺沟村宝贝窝山寨民宿及配套建设项目</t>
  </si>
  <si>
    <t>寺沟村</t>
  </si>
  <si>
    <t>新建民宿5栋（每座占地70平方米）及水电安装等</t>
  </si>
  <si>
    <t>县住建局</t>
  </si>
  <si>
    <t>鲁山县2023年危房改造项目</t>
  </si>
  <si>
    <t>补助标准修缮加固1万元，新建2万元。</t>
  </si>
  <si>
    <t>受益167户</t>
  </si>
  <si>
    <t>年底前完成改造任务，保障群众安全住房，群众满意度97%</t>
  </si>
  <si>
    <t>尧山镇</t>
  </si>
  <si>
    <t>鲁山县尧山镇营盘沟2023年建设工程项目</t>
  </si>
  <si>
    <t>营盘沟村</t>
  </si>
  <si>
    <t>改造道路、新建排水沟、新建路沿石、等配套设施</t>
  </si>
  <si>
    <t>479户（脱贫户72户）</t>
  </si>
  <si>
    <t>1846人（脱贫人口215人）</t>
  </si>
  <si>
    <t>县发改委</t>
  </si>
  <si>
    <t>项目建成后，促进该村及周边村庄产业兴旺，生态宜居，优化村庄环境，增加农民收入，提高群众幸福感，群众满意度97%以上。</t>
  </si>
  <si>
    <t>赵村镇三道庵村黄楝沟滑坡地质灾害搬迁点基础设施配套项目</t>
  </si>
  <si>
    <t>三道庵村</t>
  </si>
  <si>
    <t>9米高浆砌石挡墙56米，4.5米高浆砌石挡墙39米，3.6米高浆砌石挡墙178米；120mm厚C25砼道路，宽2.5米，长度134米；180mm厚C25砼道路，宽3.5米，长度346米；180mm厚C25砼道路，宽4米，长度97米；30T无塔1座及配套官网，300米机井1座；100立方砖砌化粪池1座，铺设波纹管187米，雨水口6座，污水井6座，检查井6座，钢架车子棚1座</t>
  </si>
  <si>
    <t>142户（脱贫户36户）</t>
  </si>
  <si>
    <t>566人（脱贫人口93人）</t>
  </si>
  <si>
    <t>按照既定目标完成建设任务，项目建成后移交村集体管护，改善群众生产生活条件，群众满意度97%以上。</t>
  </si>
  <si>
    <t>下汤镇</t>
  </si>
  <si>
    <t>下汤镇松垛沟村三岔口组至里沟组沿河护河堰项目</t>
  </si>
  <si>
    <t>松垛沟村</t>
  </si>
  <si>
    <t>新建挡墙523米，其中高3米，长24米，高2.5米长254米，高2米长245米</t>
  </si>
  <si>
    <t>222户（脱贫户1006户）</t>
  </si>
  <si>
    <t>98人（脱贫人口422人）</t>
  </si>
  <si>
    <t>下汤镇老街社区道路建设项目</t>
  </si>
  <si>
    <t>老街社区</t>
  </si>
  <si>
    <t>1、埋设波纹管，长度80米。2、修复排污渠盖板40米。3、拆除更换排水渠盖板长度85米。4、新建沥青道路长度475米，厚0.05米，宽4.5米。5、铺筑沥青地坪，面积325m²。6、砌筑台阶，长度40米。7、砌筑平台，面积65m²。8、铺筑1.5m宽C25砼道路2条，长度合计45米。</t>
  </si>
  <si>
    <t>786户3215人</t>
  </si>
  <si>
    <t>受益167人</t>
  </si>
  <si>
    <t>县文广旅局</t>
  </si>
  <si>
    <t>鲁山县新型太空舱民宿项目</t>
  </si>
  <si>
    <t>采购新型太空舱民宿50座</t>
  </si>
  <si>
    <t>16375户（脱贫户539户）</t>
  </si>
  <si>
    <t>65682人（脱贫人口1754人）</t>
  </si>
  <si>
    <t>项目使用方按照不低于投资额的10%落实带贫绩效用以壮大村集体经济，促进当地经济发展，带领脱贫户致富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</si>
</sst>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;[Red]0.00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仿宋"/>
      <charset val="134"/>
    </font>
    <font>
      <sz val="12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0"/>
      <name val="仿宋_GB2312"/>
      <charset val="134"/>
    </font>
    <font>
      <sz val="11"/>
      <name val="黑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1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28" fillId="0" borderId="0">
      <alignment vertical="center"/>
    </xf>
    <xf numFmtId="0" fontId="30" fillId="0" borderId="0"/>
    <xf numFmtId="0" fontId="31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/>
    <xf numFmtId="0" fontId="3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0" fontId="1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</cellXfs>
  <cellStyles count="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 2 2 4 2 2" xfId="50"/>
    <cellStyle name="常规 12 2 3" xfId="51"/>
    <cellStyle name="常规 12 2 2" xfId="52"/>
    <cellStyle name="常规 5 2" xfId="53"/>
    <cellStyle name="常规 12" xfId="54"/>
    <cellStyle name="常规 8 2" xfId="55"/>
    <cellStyle name="常规 11 2 2 3" xfId="56"/>
    <cellStyle name="常规 2 3" xfId="57"/>
    <cellStyle name="常规 10" xfId="58"/>
    <cellStyle name="常规 2 4" xfId="59"/>
    <cellStyle name="常规 11" xfId="60"/>
    <cellStyle name="常规 12 2" xfId="61"/>
    <cellStyle name="常规 5" xfId="62"/>
    <cellStyle name="常规 12 2 2 2" xfId="63"/>
    <cellStyle name="常规 13" xfId="64"/>
    <cellStyle name="常规 18" xfId="65"/>
    <cellStyle name="常规 2" xfId="66"/>
    <cellStyle name="常规 3" xfId="67"/>
    <cellStyle name="常规 3 2 2" xfId="68"/>
    <cellStyle name="常规 4" xfId="69"/>
    <cellStyle name="常规 5 3" xfId="70"/>
    <cellStyle name="常规 7 2" xfId="71"/>
    <cellStyle name="常规 8" xfId="72"/>
    <cellStyle name="常规 9" xfId="73"/>
    <cellStyle name="常规_Sheet1" xfId="74"/>
    <cellStyle name="常规 13 2" xfId="75"/>
    <cellStyle name="常规 2 2 2 2 2" xfId="76"/>
  </cellStyles>
  <dxfs count="1">
    <dxf>
      <font>
        <name val="宋体"/>
        <scheme val="none"/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00B0F0"/>
      <color rgb="00FF0000"/>
      <color rgb="00000000"/>
      <color rgb="0092D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3"/>
  <sheetViews>
    <sheetView view="pageBreakPreview" zoomScale="70" zoomScaleNormal="100" workbookViewId="0">
      <pane ySplit="5" topLeftCell="A7" activePane="bottomLeft" state="frozen"/>
      <selection/>
      <selection pane="bottomLeft" activeCell="P14" sqref="P14"/>
    </sheetView>
  </sheetViews>
  <sheetFormatPr defaultColWidth="9" defaultRowHeight="13.5"/>
  <cols>
    <col min="1" max="1" width="7.8" style="1" customWidth="1"/>
    <col min="2" max="2" width="12.2166666666667" style="1" customWidth="1"/>
    <col min="3" max="3" width="25.975" style="1" customWidth="1"/>
    <col min="4" max="4" width="11.3833333333333" style="1" customWidth="1"/>
    <col min="5" max="5" width="12.6333333333333" style="1" customWidth="1"/>
    <col min="6" max="6" width="12.5" style="1" customWidth="1"/>
    <col min="7" max="7" width="43.05" style="1" customWidth="1"/>
    <col min="8" max="8" width="14.7166666666667" style="1" customWidth="1"/>
    <col min="9" max="10" width="12.6333333333333" style="1" customWidth="1"/>
    <col min="11" max="11" width="31.25" style="1" customWidth="1"/>
    <col min="12" max="12" width="24.375" style="1" customWidth="1"/>
    <col min="13" max="13" width="10" style="1" customWidth="1"/>
    <col min="14" max="14" width="24.5833333333333" style="1" customWidth="1"/>
    <col min="15" max="15" width="9.16666666666667" style="1" customWidth="1"/>
    <col min="16" max="16" width="9" style="8"/>
    <col min="17" max="17" width="10.6166666666667" style="1" customWidth="1"/>
    <col min="18" max="18" width="14.2833333333333" style="1" customWidth="1"/>
    <col min="19" max="19" width="14.8083333333333" style="1" customWidth="1"/>
    <col min="20" max="20" width="12.675" style="1" customWidth="1"/>
    <col min="21" max="22" width="14.1" style="1" customWidth="1"/>
    <col min="23" max="23" width="23.5666666666667" style="1" customWidth="1"/>
    <col min="24" max="24" width="22.325" style="1" customWidth="1"/>
    <col min="25" max="25" width="23.1166666666667" style="1" customWidth="1"/>
    <col min="26" max="28" width="13.4333333333333" style="1" customWidth="1"/>
    <col min="29" max="16384" width="9" style="1"/>
  </cols>
  <sheetData>
    <row r="1" ht="23" customHeight="1" spans="1:2">
      <c r="A1" s="9" t="s">
        <v>0</v>
      </c>
      <c r="B1" s="10"/>
    </row>
    <row r="2" ht="41.1" customHeight="1" spans="1:1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ht="20.1" customHeight="1" spans="1:14">
      <c r="A3" s="12"/>
      <c r="B3" s="12"/>
      <c r="C3" s="12"/>
      <c r="D3" s="12"/>
      <c r="E3" s="12"/>
      <c r="F3" s="12"/>
      <c r="G3" s="12"/>
      <c r="H3" s="12"/>
      <c r="I3" s="12"/>
      <c r="J3" s="12"/>
      <c r="K3" s="25"/>
      <c r="L3" s="13" t="s">
        <v>2</v>
      </c>
      <c r="M3" s="13"/>
      <c r="N3" s="13"/>
    </row>
    <row r="4" ht="25" customHeight="1" spans="1:15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/>
      <c r="K4" s="26" t="s">
        <v>12</v>
      </c>
      <c r="L4" s="14" t="s">
        <v>13</v>
      </c>
      <c r="M4" s="14" t="s">
        <v>14</v>
      </c>
      <c r="N4" s="14" t="s">
        <v>15</v>
      </c>
      <c r="O4" s="16" t="s">
        <v>16</v>
      </c>
    </row>
    <row r="5" ht="25" customHeight="1" spans="1:15">
      <c r="A5" s="14"/>
      <c r="B5" s="14"/>
      <c r="C5" s="14"/>
      <c r="D5" s="14"/>
      <c r="E5" s="14"/>
      <c r="F5" s="14"/>
      <c r="G5" s="14"/>
      <c r="H5" s="14"/>
      <c r="I5" s="14" t="s">
        <v>17</v>
      </c>
      <c r="J5" s="14" t="s">
        <v>18</v>
      </c>
      <c r="K5" s="26"/>
      <c r="L5" s="14"/>
      <c r="M5" s="14"/>
      <c r="N5" s="14"/>
      <c r="O5" s="16"/>
    </row>
    <row r="6" s="1" customFormat="1" ht="42" customHeight="1" spans="1:16">
      <c r="A6" s="18">
        <v>1</v>
      </c>
      <c r="B6" s="3" t="s">
        <v>19</v>
      </c>
      <c r="C6" s="19" t="s">
        <v>20</v>
      </c>
      <c r="D6" s="3" t="s">
        <v>21</v>
      </c>
      <c r="E6" s="3" t="s">
        <v>19</v>
      </c>
      <c r="F6" s="3">
        <v>5.297</v>
      </c>
      <c r="G6" s="3" t="s">
        <v>22</v>
      </c>
      <c r="H6" s="4">
        <v>45290</v>
      </c>
      <c r="I6" s="3"/>
      <c r="J6" s="3"/>
      <c r="K6" s="3" t="s">
        <v>23</v>
      </c>
      <c r="L6" s="3" t="s">
        <v>24</v>
      </c>
      <c r="M6" s="3" t="s">
        <v>25</v>
      </c>
      <c r="N6" s="3" t="s">
        <v>26</v>
      </c>
      <c r="O6" s="3"/>
      <c r="P6" s="6"/>
    </row>
    <row r="7" s="1" customFormat="1" ht="42" customHeight="1" spans="1:16">
      <c r="A7" s="20"/>
      <c r="B7" s="3" t="s">
        <v>27</v>
      </c>
      <c r="C7" s="21"/>
      <c r="D7" s="3" t="s">
        <v>21</v>
      </c>
      <c r="E7" s="3" t="s">
        <v>27</v>
      </c>
      <c r="F7" s="3">
        <v>12.0569</v>
      </c>
      <c r="G7" s="3" t="s">
        <v>22</v>
      </c>
      <c r="H7" s="4">
        <v>45290</v>
      </c>
      <c r="I7" s="3"/>
      <c r="J7" s="3"/>
      <c r="K7" s="3" t="s">
        <v>23</v>
      </c>
      <c r="L7" s="3" t="s">
        <v>24</v>
      </c>
      <c r="M7" s="3" t="s">
        <v>25</v>
      </c>
      <c r="N7" s="3" t="s">
        <v>26</v>
      </c>
      <c r="O7" s="3"/>
      <c r="P7" s="6"/>
    </row>
    <row r="8" s="17" customFormat="1" ht="42" customHeight="1" spans="1:18">
      <c r="A8" s="20"/>
      <c r="B8" s="3" t="s">
        <v>28</v>
      </c>
      <c r="C8" s="21"/>
      <c r="D8" s="3" t="s">
        <v>21</v>
      </c>
      <c r="E8" s="3" t="s">
        <v>28</v>
      </c>
      <c r="F8" s="3">
        <v>5.6304</v>
      </c>
      <c r="G8" s="3" t="s">
        <v>22</v>
      </c>
      <c r="H8" s="4">
        <v>45290</v>
      </c>
      <c r="I8" s="3"/>
      <c r="J8" s="3"/>
      <c r="K8" s="3" t="s">
        <v>23</v>
      </c>
      <c r="L8" s="3" t="s">
        <v>24</v>
      </c>
      <c r="M8" s="3" t="s">
        <v>25</v>
      </c>
      <c r="N8" s="3" t="s">
        <v>26</v>
      </c>
      <c r="O8" s="3"/>
      <c r="P8" s="6"/>
      <c r="Q8" s="1"/>
      <c r="R8" s="1"/>
    </row>
    <row r="9" s="6" customFormat="1" ht="42" customHeight="1" spans="1:24">
      <c r="A9" s="20"/>
      <c r="B9" s="3" t="s">
        <v>29</v>
      </c>
      <c r="C9" s="21"/>
      <c r="D9" s="3" t="s">
        <v>21</v>
      </c>
      <c r="E9" s="3" t="s">
        <v>29</v>
      </c>
      <c r="F9" s="3">
        <v>10.5666</v>
      </c>
      <c r="G9" s="3" t="s">
        <v>22</v>
      </c>
      <c r="H9" s="4">
        <v>45290</v>
      </c>
      <c r="I9" s="3"/>
      <c r="J9" s="3"/>
      <c r="K9" s="3" t="s">
        <v>23</v>
      </c>
      <c r="L9" s="3" t="s">
        <v>24</v>
      </c>
      <c r="M9" s="3" t="s">
        <v>25</v>
      </c>
      <c r="N9" s="3" t="s">
        <v>26</v>
      </c>
      <c r="O9" s="3"/>
      <c r="R9" s="1"/>
      <c r="S9" s="1"/>
      <c r="T9" s="1"/>
      <c r="U9" s="1"/>
      <c r="V9" s="1"/>
      <c r="W9" s="1"/>
      <c r="X9" s="1"/>
    </row>
    <row r="10" s="1" customFormat="1" ht="42" customHeight="1" spans="1:16">
      <c r="A10" s="20"/>
      <c r="B10" s="3" t="s">
        <v>30</v>
      </c>
      <c r="C10" s="21"/>
      <c r="D10" s="3" t="s">
        <v>21</v>
      </c>
      <c r="E10" s="3" t="s">
        <v>30</v>
      </c>
      <c r="F10" s="3">
        <v>29.5619</v>
      </c>
      <c r="G10" s="3" t="s">
        <v>22</v>
      </c>
      <c r="H10" s="4">
        <v>45290</v>
      </c>
      <c r="I10" s="3"/>
      <c r="J10" s="3"/>
      <c r="K10" s="3" t="s">
        <v>23</v>
      </c>
      <c r="L10" s="3" t="s">
        <v>24</v>
      </c>
      <c r="M10" s="3" t="s">
        <v>25</v>
      </c>
      <c r="N10" s="3" t="s">
        <v>26</v>
      </c>
      <c r="O10" s="3"/>
      <c r="P10" s="6"/>
    </row>
    <row r="11" s="1" customFormat="1" ht="42" customHeight="1" spans="1:16">
      <c r="A11" s="20"/>
      <c r="B11" s="3" t="s">
        <v>31</v>
      </c>
      <c r="C11" s="21"/>
      <c r="D11" s="3" t="s">
        <v>21</v>
      </c>
      <c r="E11" s="3" t="s">
        <v>32</v>
      </c>
      <c r="F11" s="3">
        <v>6.981</v>
      </c>
      <c r="G11" s="3" t="s">
        <v>22</v>
      </c>
      <c r="H11" s="4">
        <v>45290</v>
      </c>
      <c r="I11" s="3"/>
      <c r="J11" s="3"/>
      <c r="K11" s="3" t="s">
        <v>23</v>
      </c>
      <c r="L11" s="3" t="s">
        <v>24</v>
      </c>
      <c r="M11" s="3" t="s">
        <v>31</v>
      </c>
      <c r="N11" s="3" t="s">
        <v>26</v>
      </c>
      <c r="O11" s="3"/>
      <c r="P11" s="6"/>
    </row>
    <row r="12" s="1" customFormat="1" ht="42" customHeight="1" spans="1:16">
      <c r="A12" s="22"/>
      <c r="B12" s="3" t="s">
        <v>33</v>
      </c>
      <c r="C12" s="23"/>
      <c r="D12" s="3" t="s">
        <v>21</v>
      </c>
      <c r="E12" s="3" t="s">
        <v>33</v>
      </c>
      <c r="F12" s="3">
        <v>6.17392</v>
      </c>
      <c r="G12" s="3" t="s">
        <v>22</v>
      </c>
      <c r="H12" s="4">
        <v>45290</v>
      </c>
      <c r="I12" s="3"/>
      <c r="J12" s="3"/>
      <c r="K12" s="3" t="s">
        <v>23</v>
      </c>
      <c r="L12" s="3" t="s">
        <v>24</v>
      </c>
      <c r="M12" s="3" t="s">
        <v>25</v>
      </c>
      <c r="N12" s="3" t="s">
        <v>26</v>
      </c>
      <c r="O12" s="3"/>
      <c r="P12" s="6"/>
    </row>
    <row r="13" s="1" customFormat="1" ht="65" customHeight="1" spans="1:16">
      <c r="A13" s="22">
        <v>2</v>
      </c>
      <c r="B13" s="3" t="s">
        <v>34</v>
      </c>
      <c r="C13" s="23" t="s">
        <v>35</v>
      </c>
      <c r="D13" s="3" t="s">
        <v>36</v>
      </c>
      <c r="E13" s="3" t="s">
        <v>32</v>
      </c>
      <c r="F13" s="3">
        <v>1.02</v>
      </c>
      <c r="G13" s="3" t="s">
        <v>37</v>
      </c>
      <c r="H13" s="4">
        <v>45290</v>
      </c>
      <c r="I13" s="3" t="s">
        <v>38</v>
      </c>
      <c r="J13" s="3"/>
      <c r="K13" s="3" t="s">
        <v>23</v>
      </c>
      <c r="L13" s="3" t="s">
        <v>24</v>
      </c>
      <c r="M13" s="3" t="s">
        <v>34</v>
      </c>
      <c r="N13" s="3" t="s">
        <v>39</v>
      </c>
      <c r="O13" s="3"/>
      <c r="P13" s="6"/>
    </row>
    <row r="14" s="1" customFormat="1" ht="65" customHeight="1" spans="1:16">
      <c r="A14" s="22">
        <v>3</v>
      </c>
      <c r="B14" s="3" t="s">
        <v>40</v>
      </c>
      <c r="C14" s="23" t="s">
        <v>41</v>
      </c>
      <c r="D14" s="3" t="s">
        <v>36</v>
      </c>
      <c r="E14" s="3" t="s">
        <v>32</v>
      </c>
      <c r="F14" s="3">
        <v>1.7</v>
      </c>
      <c r="G14" s="3" t="s">
        <v>42</v>
      </c>
      <c r="H14" s="4">
        <v>45290</v>
      </c>
      <c r="I14" s="3" t="s">
        <v>38</v>
      </c>
      <c r="J14" s="3"/>
      <c r="K14" s="3" t="s">
        <v>23</v>
      </c>
      <c r="L14" s="3" t="s">
        <v>24</v>
      </c>
      <c r="M14" s="3" t="s">
        <v>40</v>
      </c>
      <c r="N14" s="3" t="s">
        <v>39</v>
      </c>
      <c r="O14" s="3"/>
      <c r="P14" s="6"/>
    </row>
    <row r="15" s="1" customFormat="1" ht="65" customHeight="1" spans="1:16">
      <c r="A15" s="22">
        <v>4</v>
      </c>
      <c r="B15" s="3" t="s">
        <v>43</v>
      </c>
      <c r="C15" s="23" t="s">
        <v>44</v>
      </c>
      <c r="D15" s="3" t="s">
        <v>36</v>
      </c>
      <c r="E15" s="3" t="s">
        <v>32</v>
      </c>
      <c r="F15" s="3">
        <v>70</v>
      </c>
      <c r="G15" s="3" t="s">
        <v>45</v>
      </c>
      <c r="H15" s="4">
        <v>45290</v>
      </c>
      <c r="I15" s="3" t="s">
        <v>46</v>
      </c>
      <c r="J15" s="3"/>
      <c r="K15" s="3" t="s">
        <v>47</v>
      </c>
      <c r="L15" s="3" t="s">
        <v>48</v>
      </c>
      <c r="M15" s="3" t="s">
        <v>43</v>
      </c>
      <c r="N15" s="3" t="s">
        <v>39</v>
      </c>
      <c r="O15" s="3"/>
      <c r="P15" s="6"/>
    </row>
    <row r="16" s="1" customFormat="1" ht="226" customHeight="1" spans="1:16">
      <c r="A16" s="2">
        <v>5</v>
      </c>
      <c r="B16" s="3" t="s">
        <v>49</v>
      </c>
      <c r="C16" s="3" t="s">
        <v>50</v>
      </c>
      <c r="D16" s="3" t="s">
        <v>36</v>
      </c>
      <c r="E16" s="3" t="s">
        <v>32</v>
      </c>
      <c r="F16" s="24">
        <v>168.122515</v>
      </c>
      <c r="G16" s="3" t="s">
        <v>51</v>
      </c>
      <c r="H16" s="4">
        <v>45290</v>
      </c>
      <c r="I16" s="3" t="s">
        <v>52</v>
      </c>
      <c r="J16" s="3"/>
      <c r="K16" s="3" t="s">
        <v>53</v>
      </c>
      <c r="L16" s="3" t="s">
        <v>54</v>
      </c>
      <c r="M16" s="3" t="s">
        <v>49</v>
      </c>
      <c r="N16" s="3" t="s">
        <v>55</v>
      </c>
      <c r="O16" s="3"/>
      <c r="P16" s="6"/>
    </row>
    <row r="17" ht="72" customHeight="1" spans="1:15">
      <c r="A17" s="2" t="s">
        <v>56</v>
      </c>
      <c r="B17" s="3"/>
      <c r="C17" s="3"/>
      <c r="D17" s="3"/>
      <c r="E17" s="3"/>
      <c r="F17" s="3">
        <f>SUM(F5:F16)</f>
        <v>317.110235</v>
      </c>
      <c r="G17" s="3"/>
      <c r="H17" s="3"/>
      <c r="I17" s="3"/>
      <c r="J17" s="3"/>
      <c r="K17" s="3"/>
      <c r="L17" s="3"/>
      <c r="M17" s="3"/>
      <c r="N17" s="3"/>
      <c r="O17" s="3"/>
    </row>
    <row r="18" ht="57" customHeight="1" spans="2:6">
      <c r="B18" s="1">
        <v>112.696304</v>
      </c>
      <c r="C18" s="1">
        <v>205.242357</v>
      </c>
      <c r="D18" s="1">
        <f>B18+C18</f>
        <v>317.938661</v>
      </c>
      <c r="F18" s="1">
        <f>D18-F17</f>
        <v>0.828426000000036</v>
      </c>
    </row>
    <row r="19" ht="30" customHeight="1"/>
    <row r="20" ht="30" customHeight="1"/>
    <row r="21" ht="30" customHeight="1" spans="6:6">
      <c r="F21" s="15"/>
    </row>
    <row r="22" ht="30" customHeight="1"/>
    <row r="23" ht="30" customHeight="1"/>
  </sheetData>
  <autoFilter ref="A5:Q19">
    <sortState ref="A5:Q19">
      <sortCondition ref="B5"/>
    </sortState>
    <extLst/>
  </autoFilter>
  <mergeCells count="19">
    <mergeCell ref="A1:B1"/>
    <mergeCell ref="A2:O2"/>
    <mergeCell ref="L3:N3"/>
    <mergeCell ref="I4:J4"/>
    <mergeCell ref="A4:A5"/>
    <mergeCell ref="A6:A12"/>
    <mergeCell ref="B4:B5"/>
    <mergeCell ref="C4:C5"/>
    <mergeCell ref="C6:C12"/>
    <mergeCell ref="D4:D5"/>
    <mergeCell ref="E4:E5"/>
    <mergeCell ref="F4:F5"/>
    <mergeCell ref="G4:G5"/>
    <mergeCell ref="H4:H5"/>
    <mergeCell ref="K4:K5"/>
    <mergeCell ref="L4:L5"/>
    <mergeCell ref="M4:M5"/>
    <mergeCell ref="N4:N5"/>
    <mergeCell ref="O4:O5"/>
  </mergeCells>
  <conditionalFormatting sqref="K4">
    <cfRule type="duplicateValues" dxfId="0" priority="1"/>
    <cfRule type="duplicateValues" dxfId="0" priority="2"/>
    <cfRule type="duplicateValues" dxfId="0" priority="3"/>
  </conditionalFormatting>
  <pageMargins left="0.590277777777778" right="0.590277777777778" top="0.432638888888889" bottom="0.826388888888889" header="0.196527777777778" footer="0.511805555555556"/>
  <pageSetup paperSize="9" scale="51" orientation="landscape" horizontalDpi="600"/>
  <headerFooter>
    <oddFooter>&amp;C第 &amp;P 页，共 &amp;N 页</oddFooter>
  </headerFooter>
  <rowBreaks count="4" manualBreakCount="4">
    <brk id="17" max="16383" man="1"/>
    <brk id="17" max="16383" man="1"/>
    <brk id="17" max="16383" man="1"/>
    <brk id="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3"/>
  <sheetViews>
    <sheetView view="pageBreakPreview" zoomScale="70" zoomScaleNormal="100" workbookViewId="0">
      <pane ySplit="5" topLeftCell="A9" activePane="bottomLeft" state="frozen"/>
      <selection/>
      <selection pane="bottomLeft" activeCell="P14" sqref="P14"/>
    </sheetView>
  </sheetViews>
  <sheetFormatPr defaultColWidth="9" defaultRowHeight="13.5"/>
  <cols>
    <col min="1" max="1" width="7.8" style="1" customWidth="1"/>
    <col min="2" max="2" width="12.2166666666667" style="1" customWidth="1"/>
    <col min="3" max="3" width="25.975" style="1" customWidth="1"/>
    <col min="4" max="4" width="11.3833333333333" style="1" customWidth="1"/>
    <col min="5" max="5" width="12.6333333333333" style="1" customWidth="1"/>
    <col min="6" max="6" width="12.5" style="1" customWidth="1"/>
    <col min="7" max="7" width="43.05" style="1" customWidth="1"/>
    <col min="8" max="8" width="13.0333333333333" style="1" customWidth="1"/>
    <col min="9" max="9" width="29.4583333333333" style="1" customWidth="1"/>
    <col min="10" max="10" width="9.16666666666667" style="1" customWidth="1"/>
    <col min="11" max="11" width="9" style="8"/>
    <col min="12" max="12" width="10.6166666666667" style="1" customWidth="1"/>
    <col min="13" max="13" width="14.2833333333333" style="1" customWidth="1"/>
    <col min="14" max="14" width="14.8083333333333" style="1" customWidth="1"/>
    <col min="15" max="15" width="12.675" style="1" customWidth="1"/>
    <col min="16" max="17" width="14.1" style="1" customWidth="1"/>
    <col min="18" max="18" width="23.5666666666667" style="1" customWidth="1"/>
    <col min="19" max="19" width="22.325" style="1" customWidth="1"/>
    <col min="20" max="20" width="23.1166666666667" style="1" customWidth="1"/>
    <col min="21" max="23" width="13.4333333333333" style="1" customWidth="1"/>
    <col min="24" max="16384" width="9" style="1"/>
  </cols>
  <sheetData>
    <row r="1" ht="23" customHeight="1" spans="1:2">
      <c r="A1" s="9" t="s">
        <v>0</v>
      </c>
      <c r="B1" s="10"/>
    </row>
    <row r="2" ht="41.1" customHeight="1" spans="1:10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</row>
    <row r="3" ht="20.1" customHeight="1" spans="1:9">
      <c r="A3" s="12"/>
      <c r="B3" s="12"/>
      <c r="C3" s="12"/>
      <c r="D3" s="12"/>
      <c r="E3" s="12"/>
      <c r="F3" s="12"/>
      <c r="G3" s="12"/>
      <c r="H3" s="13"/>
      <c r="I3" s="13"/>
    </row>
    <row r="4" ht="25" customHeight="1" spans="1:10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14</v>
      </c>
      <c r="I4" s="14" t="s">
        <v>15</v>
      </c>
      <c r="J4" s="16" t="s">
        <v>16</v>
      </c>
    </row>
    <row r="5" ht="25" customHeight="1" spans="1:10">
      <c r="A5" s="14"/>
      <c r="B5" s="14"/>
      <c r="C5" s="14"/>
      <c r="D5" s="14"/>
      <c r="E5" s="14"/>
      <c r="F5" s="14"/>
      <c r="G5" s="14"/>
      <c r="H5" s="14"/>
      <c r="I5" s="14"/>
      <c r="J5" s="16"/>
    </row>
    <row r="6" s="1" customFormat="1" ht="64" customHeight="1" spans="1:11">
      <c r="A6" s="18">
        <v>1</v>
      </c>
      <c r="B6" s="3" t="s">
        <v>19</v>
      </c>
      <c r="C6" s="19" t="s">
        <v>20</v>
      </c>
      <c r="D6" s="3" t="s">
        <v>21</v>
      </c>
      <c r="E6" s="3" t="s">
        <v>19</v>
      </c>
      <c r="F6" s="3">
        <v>5.297</v>
      </c>
      <c r="G6" s="3" t="s">
        <v>22</v>
      </c>
      <c r="H6" s="3" t="s">
        <v>25</v>
      </c>
      <c r="I6" s="3" t="s">
        <v>26</v>
      </c>
      <c r="J6" s="3"/>
      <c r="K6" s="6"/>
    </row>
    <row r="7" s="1" customFormat="1" ht="64" customHeight="1" spans="1:11">
      <c r="A7" s="20"/>
      <c r="B7" s="3" t="s">
        <v>27</v>
      </c>
      <c r="C7" s="21"/>
      <c r="D7" s="3" t="s">
        <v>21</v>
      </c>
      <c r="E7" s="3" t="s">
        <v>27</v>
      </c>
      <c r="F7" s="3">
        <v>12.0569</v>
      </c>
      <c r="G7" s="3" t="s">
        <v>22</v>
      </c>
      <c r="H7" s="3" t="s">
        <v>25</v>
      </c>
      <c r="I7" s="3" t="s">
        <v>26</v>
      </c>
      <c r="J7" s="3"/>
      <c r="K7" s="6"/>
    </row>
    <row r="8" s="17" customFormat="1" ht="64" customHeight="1" spans="1:13">
      <c r="A8" s="20"/>
      <c r="B8" s="3" t="s">
        <v>28</v>
      </c>
      <c r="C8" s="21"/>
      <c r="D8" s="3" t="s">
        <v>21</v>
      </c>
      <c r="E8" s="3" t="s">
        <v>28</v>
      </c>
      <c r="F8" s="3">
        <v>5.6304</v>
      </c>
      <c r="G8" s="3" t="s">
        <v>22</v>
      </c>
      <c r="H8" s="3" t="s">
        <v>25</v>
      </c>
      <c r="I8" s="3" t="s">
        <v>26</v>
      </c>
      <c r="J8" s="3"/>
      <c r="K8" s="6"/>
      <c r="L8" s="1"/>
      <c r="M8" s="1"/>
    </row>
    <row r="9" s="6" customFormat="1" ht="64" customHeight="1" spans="1:19">
      <c r="A9" s="20"/>
      <c r="B9" s="3" t="s">
        <v>29</v>
      </c>
      <c r="C9" s="21"/>
      <c r="D9" s="3" t="s">
        <v>21</v>
      </c>
      <c r="E9" s="3" t="s">
        <v>29</v>
      </c>
      <c r="F9" s="3">
        <v>10.5666</v>
      </c>
      <c r="G9" s="3" t="s">
        <v>22</v>
      </c>
      <c r="H9" s="3" t="s">
        <v>25</v>
      </c>
      <c r="I9" s="3" t="s">
        <v>26</v>
      </c>
      <c r="J9" s="3"/>
      <c r="M9" s="1"/>
      <c r="N9" s="1"/>
      <c r="O9" s="1"/>
      <c r="P9" s="1"/>
      <c r="Q9" s="1"/>
      <c r="R9" s="1"/>
      <c r="S9" s="1"/>
    </row>
    <row r="10" s="1" customFormat="1" ht="64" customHeight="1" spans="1:11">
      <c r="A10" s="20"/>
      <c r="B10" s="3" t="s">
        <v>30</v>
      </c>
      <c r="C10" s="21"/>
      <c r="D10" s="3" t="s">
        <v>21</v>
      </c>
      <c r="E10" s="3" t="s">
        <v>30</v>
      </c>
      <c r="F10" s="3">
        <v>29.5619</v>
      </c>
      <c r="G10" s="3" t="s">
        <v>22</v>
      </c>
      <c r="H10" s="3" t="s">
        <v>25</v>
      </c>
      <c r="I10" s="3" t="s">
        <v>26</v>
      </c>
      <c r="J10" s="3"/>
      <c r="K10" s="6"/>
    </row>
    <row r="11" s="1" customFormat="1" ht="64" customHeight="1" spans="1:11">
      <c r="A11" s="20"/>
      <c r="B11" s="3" t="s">
        <v>31</v>
      </c>
      <c r="C11" s="21"/>
      <c r="D11" s="3" t="s">
        <v>21</v>
      </c>
      <c r="E11" s="3" t="s">
        <v>32</v>
      </c>
      <c r="F11" s="3">
        <v>6.981</v>
      </c>
      <c r="G11" s="3" t="s">
        <v>22</v>
      </c>
      <c r="H11" s="3" t="s">
        <v>31</v>
      </c>
      <c r="I11" s="3" t="s">
        <v>26</v>
      </c>
      <c r="J11" s="3"/>
      <c r="K11" s="6"/>
    </row>
    <row r="12" s="1" customFormat="1" ht="64" customHeight="1" spans="1:11">
      <c r="A12" s="22"/>
      <c r="B12" s="3" t="s">
        <v>33</v>
      </c>
      <c r="C12" s="23"/>
      <c r="D12" s="3" t="s">
        <v>21</v>
      </c>
      <c r="E12" s="3" t="s">
        <v>33</v>
      </c>
      <c r="F12" s="3">
        <v>6.17392</v>
      </c>
      <c r="G12" s="3" t="s">
        <v>22</v>
      </c>
      <c r="H12" s="3" t="s">
        <v>25</v>
      </c>
      <c r="I12" s="3" t="s">
        <v>26</v>
      </c>
      <c r="J12" s="3"/>
      <c r="K12" s="6"/>
    </row>
    <row r="13" s="1" customFormat="1" ht="77" customHeight="1" spans="1:11">
      <c r="A13" s="22">
        <v>2</v>
      </c>
      <c r="B13" s="3" t="s">
        <v>34</v>
      </c>
      <c r="C13" s="23" t="s">
        <v>35</v>
      </c>
      <c r="D13" s="3" t="s">
        <v>36</v>
      </c>
      <c r="E13" s="3" t="s">
        <v>32</v>
      </c>
      <c r="F13" s="3">
        <v>1.02</v>
      </c>
      <c r="G13" s="3" t="s">
        <v>37</v>
      </c>
      <c r="H13" s="3" t="s">
        <v>34</v>
      </c>
      <c r="I13" s="3" t="s">
        <v>39</v>
      </c>
      <c r="J13" s="3"/>
      <c r="K13" s="6"/>
    </row>
    <row r="14" s="1" customFormat="1" ht="77" customHeight="1" spans="1:11">
      <c r="A14" s="22">
        <v>3</v>
      </c>
      <c r="B14" s="3" t="s">
        <v>40</v>
      </c>
      <c r="C14" s="23" t="s">
        <v>41</v>
      </c>
      <c r="D14" s="3" t="s">
        <v>36</v>
      </c>
      <c r="E14" s="3" t="s">
        <v>32</v>
      </c>
      <c r="F14" s="3">
        <v>1.7</v>
      </c>
      <c r="G14" s="3" t="s">
        <v>42</v>
      </c>
      <c r="H14" s="3" t="s">
        <v>40</v>
      </c>
      <c r="I14" s="3" t="s">
        <v>39</v>
      </c>
      <c r="J14" s="3"/>
      <c r="K14" s="6"/>
    </row>
    <row r="15" s="1" customFormat="1" ht="77" customHeight="1" spans="1:11">
      <c r="A15" s="22">
        <v>4</v>
      </c>
      <c r="B15" s="3" t="s">
        <v>43</v>
      </c>
      <c r="C15" s="23" t="s">
        <v>44</v>
      </c>
      <c r="D15" s="3" t="s">
        <v>36</v>
      </c>
      <c r="E15" s="3" t="s">
        <v>32</v>
      </c>
      <c r="F15" s="3">
        <v>70</v>
      </c>
      <c r="G15" s="3" t="s">
        <v>45</v>
      </c>
      <c r="H15" s="3" t="s">
        <v>43</v>
      </c>
      <c r="I15" s="3" t="s">
        <v>39</v>
      </c>
      <c r="J15" s="3"/>
      <c r="K15" s="6"/>
    </row>
    <row r="16" s="1" customFormat="1" ht="77" customHeight="1" spans="1:11">
      <c r="A16" s="2">
        <v>5</v>
      </c>
      <c r="B16" s="3" t="s">
        <v>49</v>
      </c>
      <c r="C16" s="3" t="s">
        <v>50</v>
      </c>
      <c r="D16" s="3" t="s">
        <v>36</v>
      </c>
      <c r="E16" s="3" t="s">
        <v>32</v>
      </c>
      <c r="F16" s="24">
        <v>168.122515</v>
      </c>
      <c r="G16" s="3" t="s">
        <v>51</v>
      </c>
      <c r="H16" s="3" t="s">
        <v>49</v>
      </c>
      <c r="I16" s="3" t="s">
        <v>55</v>
      </c>
      <c r="J16" s="3"/>
      <c r="K16" s="6"/>
    </row>
    <row r="17" ht="72" customHeight="1" spans="1:10">
      <c r="A17" s="2" t="s">
        <v>56</v>
      </c>
      <c r="B17" s="3"/>
      <c r="C17" s="3"/>
      <c r="D17" s="3"/>
      <c r="E17" s="3"/>
      <c r="F17" s="3">
        <f>SUM(F5:F16)</f>
        <v>317.110235</v>
      </c>
      <c r="G17" s="3"/>
      <c r="H17" s="3"/>
      <c r="I17" s="3"/>
      <c r="J17" s="3"/>
    </row>
    <row r="18" ht="57" customHeight="1" spans="2:6">
      <c r="B18" s="1">
        <v>112.696304</v>
      </c>
      <c r="C18" s="1">
        <v>205.242357</v>
      </c>
      <c r="D18" s="1">
        <f>B18+C18</f>
        <v>317.938661</v>
      </c>
      <c r="F18" s="1">
        <f>D18-F17</f>
        <v>0.828426000000036</v>
      </c>
    </row>
    <row r="19" ht="30" customHeight="1"/>
    <row r="20" ht="30" customHeight="1"/>
    <row r="21" ht="30" customHeight="1" spans="6:6">
      <c r="F21" s="15"/>
    </row>
    <row r="22" ht="30" customHeight="1"/>
    <row r="23" ht="30" customHeight="1"/>
  </sheetData>
  <autoFilter ref="A5:L19">
    <sortState ref="A5:L19">
      <sortCondition ref="B5:B19"/>
    </sortState>
    <extLst/>
  </autoFilter>
  <mergeCells count="15">
    <mergeCell ref="A1:B1"/>
    <mergeCell ref="A2:J2"/>
    <mergeCell ref="H3:I3"/>
    <mergeCell ref="A4:A5"/>
    <mergeCell ref="A6:A12"/>
    <mergeCell ref="B4:B5"/>
    <mergeCell ref="C4:C5"/>
    <mergeCell ref="C6:C12"/>
    <mergeCell ref="D4:D5"/>
    <mergeCell ref="E4:E5"/>
    <mergeCell ref="F4:F5"/>
    <mergeCell ref="G4:G5"/>
    <mergeCell ref="H4:H5"/>
    <mergeCell ref="I4:I5"/>
    <mergeCell ref="J4:J5"/>
  </mergeCells>
  <pageMargins left="0.590277777777778" right="0.590277777777778" top="0.432638888888889" bottom="0.826388888888889" header="0.196527777777778" footer="0.511805555555556"/>
  <pageSetup paperSize="9" scale="77" fitToHeight="0" orientation="landscape" horizontalDpi="600"/>
  <headerFooter>
    <oddFooter>&amp;C第 &amp;P 页，共 &amp;N 页</oddFooter>
  </headerFooter>
  <rowBreaks count="4" manualBreakCount="4">
    <brk id="17" max="16383" man="1"/>
    <brk id="17" max="16383" man="1"/>
    <brk id="17" max="16383" man="1"/>
    <brk id="1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view="pageBreakPreview" zoomScale="70" zoomScaleNormal="100" workbookViewId="0">
      <pane ySplit="5" topLeftCell="A6" activePane="bottomLeft" state="frozen"/>
      <selection/>
      <selection pane="bottomLeft" activeCell="O9" sqref="O9"/>
    </sheetView>
  </sheetViews>
  <sheetFormatPr defaultColWidth="9" defaultRowHeight="13.5"/>
  <cols>
    <col min="1" max="1" width="7.8" style="1" customWidth="1"/>
    <col min="2" max="2" width="12.2166666666667" style="1" customWidth="1"/>
    <col min="3" max="3" width="25.975" style="1" customWidth="1"/>
    <col min="4" max="4" width="11.3833333333333" style="1" customWidth="1"/>
    <col min="5" max="5" width="12.6333333333333" style="1" customWidth="1"/>
    <col min="6" max="6" width="12.5" style="1" customWidth="1"/>
    <col min="7" max="7" width="43.05" style="1" customWidth="1"/>
    <col min="8" max="8" width="10" style="1" customWidth="1"/>
    <col min="9" max="9" width="9.16666666666667" style="1" customWidth="1"/>
    <col min="10" max="10" width="9" style="8"/>
    <col min="11" max="11" width="10.6166666666667" style="1" customWidth="1"/>
    <col min="12" max="12" width="9" style="1"/>
    <col min="13" max="13" width="10.3083333333333" style="1" customWidth="1"/>
    <col min="14" max="17" width="9.21666666666667" style="1" customWidth="1"/>
    <col min="18" max="18" width="19.5333333333333" style="1" customWidth="1"/>
    <col min="19" max="19" width="23.1166666666667" style="1" customWidth="1"/>
    <col min="20" max="22" width="13.4333333333333" style="1" customWidth="1"/>
    <col min="23" max="16384" width="9" style="1"/>
  </cols>
  <sheetData>
    <row r="1" ht="23" customHeight="1" spans="1:2">
      <c r="A1" s="9" t="s">
        <v>0</v>
      </c>
      <c r="B1" s="10"/>
    </row>
    <row r="2" ht="41.1" customHeight="1" spans="1:9">
      <c r="A2" s="11" t="s">
        <v>57</v>
      </c>
      <c r="B2" s="11"/>
      <c r="C2" s="11"/>
      <c r="D2" s="11"/>
      <c r="E2" s="11"/>
      <c r="F2" s="11"/>
      <c r="G2" s="11"/>
      <c r="H2" s="11"/>
      <c r="I2" s="11"/>
    </row>
    <row r="3" ht="20.1" customHeight="1" spans="1:8">
      <c r="A3" s="12"/>
      <c r="B3" s="12"/>
      <c r="C3" s="12"/>
      <c r="D3" s="12"/>
      <c r="E3" s="12"/>
      <c r="F3" s="12"/>
      <c r="G3" s="12"/>
      <c r="H3" s="13" t="s">
        <v>58</v>
      </c>
    </row>
    <row r="4" ht="25" customHeight="1" spans="1:9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14</v>
      </c>
      <c r="I4" s="16" t="s">
        <v>16</v>
      </c>
    </row>
    <row r="5" ht="25" customHeight="1" spans="1:9">
      <c r="A5" s="14"/>
      <c r="B5" s="14"/>
      <c r="C5" s="14"/>
      <c r="D5" s="14"/>
      <c r="E5" s="14"/>
      <c r="F5" s="14"/>
      <c r="G5" s="14"/>
      <c r="H5" s="14"/>
      <c r="I5" s="16"/>
    </row>
    <row r="6" s="7" customFormat="1" ht="63" customHeight="1" spans="1:10">
      <c r="A6" s="2">
        <v>1</v>
      </c>
      <c r="B6" s="3" t="s">
        <v>59</v>
      </c>
      <c r="C6" s="3" t="s">
        <v>60</v>
      </c>
      <c r="D6" s="3" t="s">
        <v>36</v>
      </c>
      <c r="E6" s="3" t="s">
        <v>61</v>
      </c>
      <c r="F6" s="3">
        <v>31.9095</v>
      </c>
      <c r="G6" s="3" t="s">
        <v>62</v>
      </c>
      <c r="H6" s="3" t="s">
        <v>25</v>
      </c>
      <c r="I6" s="3"/>
      <c r="J6" s="6"/>
    </row>
    <row r="7" s="1" customFormat="1" ht="65" customHeight="1" spans="1:10">
      <c r="A7" s="2">
        <v>2</v>
      </c>
      <c r="B7" s="3" t="s">
        <v>59</v>
      </c>
      <c r="C7" s="3" t="s">
        <v>63</v>
      </c>
      <c r="D7" s="3" t="s">
        <v>64</v>
      </c>
      <c r="E7" s="3" t="s">
        <v>65</v>
      </c>
      <c r="F7" s="3">
        <v>16.1454</v>
      </c>
      <c r="G7" s="3" t="s">
        <v>66</v>
      </c>
      <c r="H7" s="3" t="s">
        <v>25</v>
      </c>
      <c r="I7" s="3"/>
      <c r="J7" s="6"/>
    </row>
    <row r="8" ht="63" customHeight="1" spans="1:10">
      <c r="A8" s="2">
        <v>3</v>
      </c>
      <c r="B8" s="3" t="s">
        <v>67</v>
      </c>
      <c r="C8" s="3" t="s">
        <v>68</v>
      </c>
      <c r="D8" s="3" t="s">
        <v>36</v>
      </c>
      <c r="E8" s="3" t="s">
        <v>69</v>
      </c>
      <c r="F8" s="3">
        <v>359.2219</v>
      </c>
      <c r="G8" s="3" t="s">
        <v>70</v>
      </c>
      <c r="H8" s="3" t="s">
        <v>25</v>
      </c>
      <c r="I8" s="3"/>
      <c r="J8" s="6"/>
    </row>
    <row r="9" s="1" customFormat="1" ht="63" customHeight="1" spans="1:10">
      <c r="A9" s="2">
        <v>4</v>
      </c>
      <c r="B9" s="3" t="s">
        <v>27</v>
      </c>
      <c r="C9" s="3" t="s">
        <v>71</v>
      </c>
      <c r="D9" s="3" t="s">
        <v>36</v>
      </c>
      <c r="E9" s="3" t="s">
        <v>72</v>
      </c>
      <c r="F9" s="3">
        <v>196.524</v>
      </c>
      <c r="G9" s="3" t="s">
        <v>73</v>
      </c>
      <c r="H9" s="3" t="s">
        <v>25</v>
      </c>
      <c r="I9" s="3"/>
      <c r="J9" s="6"/>
    </row>
    <row r="10" s="1" customFormat="1" ht="69" customHeight="1" spans="1:10">
      <c r="A10" s="2">
        <v>5</v>
      </c>
      <c r="B10" s="3" t="s">
        <v>27</v>
      </c>
      <c r="C10" s="3" t="s">
        <v>74</v>
      </c>
      <c r="D10" s="3" t="s">
        <v>36</v>
      </c>
      <c r="E10" s="3" t="s">
        <v>72</v>
      </c>
      <c r="F10" s="3">
        <v>173.9481</v>
      </c>
      <c r="G10" s="3" t="s">
        <v>75</v>
      </c>
      <c r="H10" s="3" t="s">
        <v>25</v>
      </c>
      <c r="I10" s="3"/>
      <c r="J10" s="6"/>
    </row>
    <row r="11" s="1" customFormat="1" ht="65" customHeight="1" spans="1:10">
      <c r="A11" s="2">
        <v>6</v>
      </c>
      <c r="B11" s="3" t="s">
        <v>76</v>
      </c>
      <c r="C11" s="3" t="s">
        <v>77</v>
      </c>
      <c r="D11" s="3" t="s">
        <v>36</v>
      </c>
      <c r="E11" s="3" t="s">
        <v>78</v>
      </c>
      <c r="F11" s="3">
        <v>30.3633</v>
      </c>
      <c r="G11" s="3" t="s">
        <v>79</v>
      </c>
      <c r="H11" s="3" t="s">
        <v>25</v>
      </c>
      <c r="I11" s="3"/>
      <c r="J11" s="6"/>
    </row>
    <row r="12" s="1" customFormat="1" ht="65" customHeight="1" spans="1:10">
      <c r="A12" s="2">
        <v>7</v>
      </c>
      <c r="B12" s="3" t="s">
        <v>30</v>
      </c>
      <c r="C12" s="3" t="s">
        <v>80</v>
      </c>
      <c r="D12" s="3" t="s">
        <v>36</v>
      </c>
      <c r="E12" s="3" t="s">
        <v>81</v>
      </c>
      <c r="F12" s="3">
        <v>117.7629</v>
      </c>
      <c r="G12" s="3" t="s">
        <v>82</v>
      </c>
      <c r="H12" s="3" t="s">
        <v>25</v>
      </c>
      <c r="I12" s="3"/>
      <c r="J12" s="6"/>
    </row>
    <row r="13" s="1" customFormat="1" ht="65" customHeight="1" spans="1:10">
      <c r="A13" s="2">
        <v>8</v>
      </c>
      <c r="B13" s="3" t="s">
        <v>30</v>
      </c>
      <c r="C13" s="3" t="s">
        <v>83</v>
      </c>
      <c r="D13" s="3" t="s">
        <v>64</v>
      </c>
      <c r="E13" s="3" t="s">
        <v>84</v>
      </c>
      <c r="F13" s="3">
        <v>32.5651</v>
      </c>
      <c r="G13" s="3" t="s">
        <v>85</v>
      </c>
      <c r="H13" s="3" t="s">
        <v>25</v>
      </c>
      <c r="I13" s="3"/>
      <c r="J13" s="6"/>
    </row>
    <row r="14" s="1" customFormat="1" ht="65" customHeight="1" spans="1:10">
      <c r="A14" s="2">
        <v>9</v>
      </c>
      <c r="B14" s="3" t="s">
        <v>30</v>
      </c>
      <c r="C14" s="3" t="s">
        <v>86</v>
      </c>
      <c r="D14" s="3" t="s">
        <v>64</v>
      </c>
      <c r="E14" s="3" t="s">
        <v>87</v>
      </c>
      <c r="F14" s="3">
        <v>26.7897</v>
      </c>
      <c r="G14" s="3" t="s">
        <v>88</v>
      </c>
      <c r="H14" s="3" t="s">
        <v>25</v>
      </c>
      <c r="I14" s="3"/>
      <c r="J14" s="6"/>
    </row>
    <row r="15" s="1" customFormat="1" ht="71" customHeight="1" spans="1:10">
      <c r="A15" s="2">
        <v>10</v>
      </c>
      <c r="B15" s="3" t="s">
        <v>89</v>
      </c>
      <c r="C15" s="3" t="s">
        <v>90</v>
      </c>
      <c r="D15" s="3" t="s">
        <v>36</v>
      </c>
      <c r="E15" s="3" t="s">
        <v>91</v>
      </c>
      <c r="F15" s="3">
        <v>106.6311</v>
      </c>
      <c r="G15" s="3" t="s">
        <v>92</v>
      </c>
      <c r="H15" s="3" t="s">
        <v>25</v>
      </c>
      <c r="I15" s="3"/>
      <c r="J15" s="6"/>
    </row>
    <row r="16" s="1" customFormat="1" ht="71" customHeight="1" spans="1:10">
      <c r="A16" s="2">
        <v>11</v>
      </c>
      <c r="B16" s="3" t="s">
        <v>93</v>
      </c>
      <c r="C16" s="3" t="s">
        <v>94</v>
      </c>
      <c r="D16" s="3" t="s">
        <v>36</v>
      </c>
      <c r="E16" s="3" t="s">
        <v>95</v>
      </c>
      <c r="F16" s="3">
        <v>212.6391</v>
      </c>
      <c r="G16" s="3" t="s">
        <v>96</v>
      </c>
      <c r="H16" s="3" t="s">
        <v>25</v>
      </c>
      <c r="I16" s="3"/>
      <c r="J16" s="6"/>
    </row>
    <row r="17" ht="62" customHeight="1" spans="1:9">
      <c r="A17" s="2" t="s">
        <v>56</v>
      </c>
      <c r="B17" s="3"/>
      <c r="C17" s="3"/>
      <c r="D17" s="3"/>
      <c r="E17" s="3"/>
      <c r="F17" s="3">
        <f>SUM(F6:F16)</f>
        <v>1304.5001</v>
      </c>
      <c r="G17" s="3"/>
      <c r="H17" s="3"/>
      <c r="I17" s="3"/>
    </row>
    <row r="18" ht="57" customHeight="1"/>
    <row r="21" spans="6:6">
      <c r="F21" s="15"/>
    </row>
  </sheetData>
  <autoFilter ref="A5:K19">
    <sortState ref="A5:K19">
      <sortCondition ref="B5:B25"/>
    </sortState>
    <extLst/>
  </autoFilter>
  <mergeCells count="11">
    <mergeCell ref="A1:B1"/>
    <mergeCell ref="A2:I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590277777777778" right="0.590277777777778" top="0.432638888888889" bottom="0.826388888888889" header="0.196527777777778" footer="0.511805555555556"/>
  <pageSetup paperSize="9" scale="94" fitToHeight="0" orientation="landscape" horizontalDpi="600"/>
  <headerFooter>
    <oddFooter>&amp;C第 &amp;P 页，共 &amp;N 页</oddFooter>
  </headerFooter>
  <rowBreaks count="4" manualBreakCount="4">
    <brk id="17" max="16383" man="1"/>
    <brk id="17" max="16383" man="1"/>
    <brk id="17" max="16383" man="1"/>
    <brk id="1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"/>
  <sheetViews>
    <sheetView workbookViewId="0">
      <selection activeCell="E19" sqref="E19"/>
    </sheetView>
  </sheetViews>
  <sheetFormatPr defaultColWidth="9" defaultRowHeight="13.5"/>
  <sheetData>
    <row r="1" s="1" customFormat="1" ht="84" customHeight="1" spans="1:18">
      <c r="A1" s="2"/>
      <c r="B1" s="3" t="s">
        <v>97</v>
      </c>
      <c r="C1" s="3" t="s">
        <v>98</v>
      </c>
      <c r="D1" s="3" t="s">
        <v>64</v>
      </c>
      <c r="E1" s="3" t="s">
        <v>32</v>
      </c>
      <c r="F1" s="3">
        <v>231</v>
      </c>
      <c r="G1" s="3" t="s">
        <v>99</v>
      </c>
      <c r="H1" s="4"/>
      <c r="I1" s="3" t="s">
        <v>100</v>
      </c>
      <c r="J1" s="3"/>
      <c r="K1" s="3"/>
      <c r="L1" s="3"/>
      <c r="M1" s="3" t="s">
        <v>97</v>
      </c>
      <c r="N1" s="3" t="s">
        <v>101</v>
      </c>
      <c r="O1" s="3"/>
      <c r="P1" s="6"/>
      <c r="R1" s="1">
        <v>231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5"/>
  <sheetViews>
    <sheetView tabSelected="1" topLeftCell="A4" workbookViewId="0">
      <selection activeCell="C4" sqref="C4"/>
    </sheetView>
  </sheetViews>
  <sheetFormatPr defaultColWidth="9" defaultRowHeight="13.5"/>
  <cols>
    <col min="7" max="8" width="22.125" customWidth="1"/>
  </cols>
  <sheetData>
    <row r="1" s="1" customFormat="1" ht="75" customHeight="1" spans="1:17">
      <c r="A1" s="2"/>
      <c r="B1" s="3" t="s">
        <v>102</v>
      </c>
      <c r="C1" s="3" t="s">
        <v>103</v>
      </c>
      <c r="D1" s="3" t="s">
        <v>36</v>
      </c>
      <c r="E1" s="3" t="s">
        <v>104</v>
      </c>
      <c r="F1" s="3">
        <v>770</v>
      </c>
      <c r="G1" s="3" t="s">
        <v>105</v>
      </c>
      <c r="H1" s="4">
        <v>45290</v>
      </c>
      <c r="I1" s="3" t="s">
        <v>106</v>
      </c>
      <c r="J1" s="3" t="s">
        <v>107</v>
      </c>
      <c r="K1" s="3"/>
      <c r="L1" s="3"/>
      <c r="M1" s="3" t="s">
        <v>108</v>
      </c>
      <c r="N1" s="3" t="s">
        <v>109</v>
      </c>
      <c r="O1" s="3"/>
      <c r="P1" s="6"/>
      <c r="Q1" s="1">
        <v>500</v>
      </c>
    </row>
    <row r="2" s="1" customFormat="1" ht="115" customHeight="1" spans="1:16">
      <c r="A2" s="2">
        <v>20</v>
      </c>
      <c r="B2" s="3" t="s">
        <v>33</v>
      </c>
      <c r="C2" s="3" t="s">
        <v>110</v>
      </c>
      <c r="D2" s="3" t="s">
        <v>64</v>
      </c>
      <c r="E2" s="3" t="s">
        <v>111</v>
      </c>
      <c r="F2" s="3">
        <v>299.3781</v>
      </c>
      <c r="G2" s="3" t="s">
        <v>112</v>
      </c>
      <c r="H2" s="4">
        <v>45290</v>
      </c>
      <c r="I2" s="3" t="s">
        <v>113</v>
      </c>
      <c r="J2" s="3" t="s">
        <v>114</v>
      </c>
      <c r="K2" s="3"/>
      <c r="L2" s="3"/>
      <c r="M2" s="3" t="s">
        <v>25</v>
      </c>
      <c r="N2" s="3" t="s">
        <v>115</v>
      </c>
      <c r="O2" s="3"/>
      <c r="P2" s="6"/>
    </row>
    <row r="3" s="1" customFormat="1" ht="75" customHeight="1" spans="1:16">
      <c r="A3" s="2">
        <v>21</v>
      </c>
      <c r="B3" s="3" t="s">
        <v>116</v>
      </c>
      <c r="C3" s="3" t="s">
        <v>117</v>
      </c>
      <c r="D3" s="3" t="s">
        <v>64</v>
      </c>
      <c r="E3" s="3" t="s">
        <v>118</v>
      </c>
      <c r="F3" s="3">
        <v>93.6129</v>
      </c>
      <c r="G3" s="3" t="s">
        <v>119</v>
      </c>
      <c r="H3" s="4">
        <v>45290</v>
      </c>
      <c r="I3" s="3" t="s">
        <v>120</v>
      </c>
      <c r="J3" s="3" t="s">
        <v>121</v>
      </c>
      <c r="K3" s="3"/>
      <c r="L3" s="3"/>
      <c r="M3" s="3" t="s">
        <v>25</v>
      </c>
      <c r="N3" s="3" t="s">
        <v>115</v>
      </c>
      <c r="O3" s="3"/>
      <c r="P3" s="6"/>
    </row>
    <row r="4" s="1" customFormat="1" ht="92" customHeight="1" spans="1:16">
      <c r="A4" s="2">
        <v>22</v>
      </c>
      <c r="B4" s="3" t="s">
        <v>116</v>
      </c>
      <c r="C4" s="3" t="s">
        <v>122</v>
      </c>
      <c r="D4" s="3" t="s">
        <v>64</v>
      </c>
      <c r="E4" s="3" t="s">
        <v>123</v>
      </c>
      <c r="F4" s="3">
        <v>38.6133</v>
      </c>
      <c r="G4" s="3" t="s">
        <v>124</v>
      </c>
      <c r="H4" s="4">
        <v>45290</v>
      </c>
      <c r="I4" s="3" t="s">
        <v>125</v>
      </c>
      <c r="J4" s="3"/>
      <c r="K4" s="3"/>
      <c r="L4" s="3"/>
      <c r="M4" s="3" t="s">
        <v>25</v>
      </c>
      <c r="N4" s="3" t="s">
        <v>115</v>
      </c>
      <c r="O4" s="3"/>
      <c r="P4" s="6"/>
    </row>
    <row r="5" s="1" customFormat="1" ht="87" customHeight="1" spans="1:16">
      <c r="A5" s="2">
        <v>7</v>
      </c>
      <c r="B5" s="3" t="s">
        <v>97</v>
      </c>
      <c r="C5" s="3" t="s">
        <v>98</v>
      </c>
      <c r="D5" s="3" t="s">
        <v>64</v>
      </c>
      <c r="E5" s="3" t="s">
        <v>32</v>
      </c>
      <c r="F5" s="3">
        <v>231</v>
      </c>
      <c r="G5" s="3" t="s">
        <v>99</v>
      </c>
      <c r="H5" s="4">
        <v>45290</v>
      </c>
      <c r="I5" s="3"/>
      <c r="J5" s="3" t="s">
        <v>126</v>
      </c>
      <c r="K5" s="3"/>
      <c r="L5" s="3"/>
      <c r="M5" s="3" t="s">
        <v>97</v>
      </c>
      <c r="N5" s="3" t="s">
        <v>101</v>
      </c>
      <c r="O5" s="3"/>
      <c r="P5" s="6"/>
    </row>
    <row r="6" s="1" customFormat="1" ht="75" customHeight="1" spans="1:17">
      <c r="A6" s="2">
        <v>8</v>
      </c>
      <c r="B6" s="3" t="s">
        <v>127</v>
      </c>
      <c r="C6" s="3" t="s">
        <v>128</v>
      </c>
      <c r="D6" s="3" t="s">
        <v>36</v>
      </c>
      <c r="E6" s="3" t="s">
        <v>32</v>
      </c>
      <c r="F6" s="3">
        <v>1113</v>
      </c>
      <c r="G6" s="3" t="s">
        <v>129</v>
      </c>
      <c r="H6" s="4">
        <v>45290</v>
      </c>
      <c r="I6" s="3" t="s">
        <v>130</v>
      </c>
      <c r="J6" s="3" t="s">
        <v>131</v>
      </c>
      <c r="K6" s="3"/>
      <c r="L6" s="3"/>
      <c r="M6" s="3" t="s">
        <v>127</v>
      </c>
      <c r="N6" s="3" t="s">
        <v>132</v>
      </c>
      <c r="O6" s="3"/>
      <c r="P6" s="6"/>
      <c r="Q6" s="1">
        <v>500</v>
      </c>
    </row>
    <row r="10" spans="7:8">
      <c r="G10" s="5"/>
      <c r="H10" s="5"/>
    </row>
    <row r="11" spans="7:8">
      <c r="G11" s="5"/>
      <c r="H11" s="5"/>
    </row>
    <row r="12" spans="7:8">
      <c r="G12" s="5"/>
      <c r="H12" s="5"/>
    </row>
    <row r="13" spans="7:8">
      <c r="G13" s="5"/>
      <c r="H13" s="5"/>
    </row>
    <row r="14" spans="7:8">
      <c r="G14" s="5"/>
      <c r="H14" s="5"/>
    </row>
    <row r="15" spans="7:8">
      <c r="G15" s="5"/>
      <c r="H15" s="5"/>
    </row>
    <row r="16" spans="7:8">
      <c r="G16" s="5"/>
      <c r="H16" s="5"/>
    </row>
    <row r="17" spans="7:8">
      <c r="G17" s="5"/>
      <c r="H17" s="5"/>
    </row>
    <row r="18" spans="7:8">
      <c r="G18" s="5"/>
      <c r="H18" s="5"/>
    </row>
    <row r="19" spans="7:8">
      <c r="G19" s="5"/>
      <c r="H19" s="5"/>
    </row>
    <row r="20" spans="7:8">
      <c r="G20" s="5"/>
      <c r="H20" s="5"/>
    </row>
    <row r="21" spans="7:8">
      <c r="G21" s="5"/>
      <c r="H21" s="5"/>
    </row>
    <row r="22" spans="7:8">
      <c r="G22" s="5"/>
      <c r="H22" s="5"/>
    </row>
    <row r="23" spans="7:8">
      <c r="G23" s="5"/>
      <c r="H23" s="5"/>
    </row>
    <row r="24" spans="7:8">
      <c r="G24" s="5"/>
      <c r="H24" s="5"/>
    </row>
    <row r="25" spans="7:8">
      <c r="G25" s="5"/>
      <c r="H25" s="5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附件1</vt:lpstr>
      <vt:lpstr>方大版</vt:lpstr>
      <vt:lpstr>放大版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「奇迹」</cp:lastModifiedBy>
  <dcterms:created xsi:type="dcterms:W3CDTF">2018-02-27T11:14:00Z</dcterms:created>
  <cp:lastPrinted>2019-03-22T10:36:00Z</cp:lastPrinted>
  <dcterms:modified xsi:type="dcterms:W3CDTF">2023-11-24T00:18:31Z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  <property fmtid="{D5CDD505-2E9C-101B-9397-08002B2CF9AE}" pid="5" name="ICV">
    <vt:lpwstr>6F05D72634D840EE936E8178536659EC</vt:lpwstr>
  </property>
  <property fmtid="{D5CDD505-2E9C-101B-9397-08002B2CF9AE}" pid="6" name="commondata">
    <vt:lpwstr>eyJoZGlkIjoiZGM3NjYzODVjNmNiNWJmYTMwNGE4NThhYWU1YTE0NmIifQ==</vt:lpwstr>
  </property>
</Properties>
</file>