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40" windowHeight="125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<sst xmlns="http://schemas.openxmlformats.org/spreadsheetml/2006/main" count="83" uniqueCount="82">
  <si>
    <t>汇源中学2019-2020学年上学期绩效考评结果</t>
  </si>
  <si>
    <t>序号</t>
  </si>
  <si>
    <t>姓名</t>
  </si>
  <si>
    <t>工作量（80分）</t>
  </si>
  <si>
    <t>教学成绩（280分）</t>
  </si>
  <si>
    <t>教学常规（50分）</t>
  </si>
  <si>
    <t>评教评学（20分）</t>
  </si>
  <si>
    <t>出勤（35分）</t>
  </si>
  <si>
    <t>师德师风（25分）</t>
  </si>
  <si>
    <t>班主任（10分）</t>
  </si>
  <si>
    <t>总分</t>
  </si>
  <si>
    <t>金额</t>
  </si>
  <si>
    <t>领取人签名</t>
  </si>
  <si>
    <t>月考（40分）</t>
  </si>
  <si>
    <r>
      <rPr>
        <sz val="10"/>
        <rFont val="宋体"/>
        <charset val="134"/>
      </rPr>
      <t>期中（1</t>
    </r>
    <r>
      <rPr>
        <sz val="10"/>
        <rFont val="宋体"/>
        <charset val="134"/>
      </rPr>
      <t>1</t>
    </r>
    <r>
      <rPr>
        <sz val="10"/>
        <rFont val="宋体"/>
        <charset val="134"/>
      </rPr>
      <t>0分)</t>
    </r>
  </si>
  <si>
    <t>期末（130分）</t>
  </si>
  <si>
    <t>王艳</t>
  </si>
  <si>
    <t>李英欣</t>
  </si>
  <si>
    <t>梁伟锋</t>
  </si>
  <si>
    <t>刘倩</t>
  </si>
  <si>
    <t>曹俊南</t>
  </si>
  <si>
    <t>侯恩梅</t>
  </si>
  <si>
    <t>刘延蕊</t>
  </si>
  <si>
    <t>石陆伟</t>
  </si>
  <si>
    <t>刘建伟</t>
  </si>
  <si>
    <t>杨柳子</t>
  </si>
  <si>
    <t>王雅倩</t>
  </si>
  <si>
    <t>赵凤林</t>
  </si>
  <si>
    <t>冯炎</t>
  </si>
  <si>
    <t>王慧芳</t>
  </si>
  <si>
    <t>吕小乐</t>
  </si>
  <si>
    <t>张园园</t>
  </si>
  <si>
    <t>党煜辉</t>
  </si>
  <si>
    <t>宁海萌</t>
  </si>
  <si>
    <t>李芬芬</t>
  </si>
  <si>
    <t>杨广怡</t>
  </si>
  <si>
    <t>刚进宝</t>
  </si>
  <si>
    <t>姬禄楠</t>
  </si>
  <si>
    <t>郭锦荣</t>
  </si>
  <si>
    <t>李春利</t>
  </si>
  <si>
    <t>魏金燕</t>
  </si>
  <si>
    <t>禹彩秀</t>
  </si>
  <si>
    <t>冯淑君</t>
  </si>
  <si>
    <t>白玲</t>
  </si>
  <si>
    <t>王雅静</t>
  </si>
  <si>
    <t>秦昭旭</t>
  </si>
  <si>
    <t>赵丽萍</t>
  </si>
  <si>
    <t>刘洪利</t>
  </si>
  <si>
    <t>王娇娇</t>
  </si>
  <si>
    <t>崔宝钗</t>
  </si>
  <si>
    <t>姬晓燕</t>
  </si>
  <si>
    <t>茹佳</t>
  </si>
  <si>
    <t>王媛媛</t>
  </si>
  <si>
    <t>王鲁贞</t>
  </si>
  <si>
    <t>张倩倩</t>
  </si>
  <si>
    <t>史红娟</t>
  </si>
  <si>
    <t>李玲哲</t>
  </si>
  <si>
    <t>李风英</t>
  </si>
  <si>
    <t>陈昱颖</t>
  </si>
  <si>
    <t>田伟伟</t>
  </si>
  <si>
    <t>王欢</t>
  </si>
  <si>
    <t>刘玉婷</t>
  </si>
  <si>
    <t>陈献伟</t>
  </si>
  <si>
    <t>郭冰冰</t>
  </si>
  <si>
    <t>韩亚芬</t>
  </si>
  <si>
    <t>陈鑫鑫</t>
  </si>
  <si>
    <t>王媛</t>
  </si>
  <si>
    <t>李向英</t>
  </si>
  <si>
    <t>张惠媛</t>
  </si>
  <si>
    <t>岳恩慧</t>
  </si>
  <si>
    <t>王向准</t>
  </si>
  <si>
    <t>张亚萍</t>
  </si>
  <si>
    <t>邓向阳</t>
  </si>
  <si>
    <t>裴鑫鑫</t>
  </si>
  <si>
    <t>许秋娟</t>
  </si>
  <si>
    <t>叶娟</t>
  </si>
  <si>
    <t>合计</t>
  </si>
  <si>
    <t>大写金额</t>
  </si>
  <si>
    <t>壹万捌仟壹佰捌拾贰元整</t>
  </si>
  <si>
    <t>处室主任签字：</t>
  </si>
  <si>
    <t>主管副校长签字：</t>
  </si>
  <si>
    <t>校长签字：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</si>
</sst>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_ "/>
    <numFmt numFmtId="177" formatCode="0.00_);[Red]\(0.00\)"/>
    <numFmt numFmtId="178" formatCode="0.00_ "/>
  </numFmts>
  <fonts count="26">
    <font>
      <sz val="11"/>
      <color theme="1"/>
      <name val="宋体"/>
      <charset val="134"/>
      <scheme val="minor"/>
    </font>
    <font>
      <sz val="10"/>
      <name val="宋体"/>
      <charset val="134"/>
    </font>
    <font>
      <sz val="16"/>
      <name val="宋体"/>
      <charset val="134"/>
    </font>
    <font>
      <sz val="10"/>
      <color theme="1"/>
      <name val="微软雅黑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15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30" borderId="9" applyNumberFormat="0" applyFon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4" fillId="17" borderId="6" applyNumberFormat="0" applyAlignment="0" applyProtection="0">
      <alignment vertical="center"/>
    </xf>
    <xf numFmtId="0" fontId="23" fillId="17" borderId="5" applyNumberFormat="0" applyAlignment="0" applyProtection="0">
      <alignment vertical="center"/>
    </xf>
    <xf numFmtId="0" fontId="20" fillId="21" borderId="7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8" fillId="0" borderId="0"/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6" fontId="4" fillId="0" borderId="1" xfId="49" applyNumberFormat="1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8" fontId="1" fillId="0" borderId="0" xfId="0" applyNumberFormat="1" applyFont="1" applyBorder="1" applyAlignment="1">
      <alignment horizontal="center" vertical="center"/>
    </xf>
    <xf numFmtId="177" fontId="1" fillId="0" borderId="0" xfId="0" applyNumberFormat="1" applyFont="1" applyBorder="1" applyAlignment="1">
      <alignment horizontal="center" vertical="center"/>
    </xf>
    <xf numFmtId="31" fontId="1" fillId="0" borderId="0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06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68"/>
  <sheetViews>
    <sheetView tabSelected="1" workbookViewId="0">
      <selection activeCell="U12" sqref="U12"/>
    </sheetView>
  </sheetViews>
  <sheetFormatPr defaultColWidth="9" defaultRowHeight="12"/>
  <cols>
    <col min="1" max="1" width="5.625" style="1" customWidth="1"/>
    <col min="2" max="2" width="8.125" style="1" customWidth="1"/>
    <col min="3" max="3" width="7.875" style="1" customWidth="1"/>
    <col min="4" max="4" width="8.75" style="2" customWidth="1"/>
    <col min="5" max="5" width="8.625" style="2" customWidth="1"/>
    <col min="6" max="6" width="8.5" style="3" customWidth="1"/>
    <col min="7" max="7" width="9.25" style="2" customWidth="1"/>
    <col min="8" max="8" width="8.875" style="1" customWidth="1"/>
    <col min="9" max="9" width="7" style="1" customWidth="1"/>
    <col min="10" max="10" width="9.375" style="1" customWidth="1"/>
    <col min="11" max="11" width="7.375" style="1" customWidth="1"/>
    <col min="12" max="12" width="9.125" style="1" customWidth="1"/>
    <col min="13" max="13" width="9" style="1"/>
    <col min="14" max="14" width="13.25" style="1" hidden="1" customWidth="1"/>
    <col min="15" max="15" width="13" style="1" customWidth="1"/>
    <col min="16" max="16" width="9" style="2"/>
    <col min="17" max="16384" width="9" style="1"/>
  </cols>
  <sheetData>
    <row r="1" ht="20.25" spans="1: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>
      <c r="A2" s="5" t="s">
        <v>1</v>
      </c>
      <c r="B2" s="6" t="s">
        <v>2</v>
      </c>
      <c r="C2" s="6" t="s">
        <v>3</v>
      </c>
      <c r="D2" s="7" t="s">
        <v>4</v>
      </c>
      <c r="E2" s="7"/>
      <c r="F2" s="7"/>
      <c r="G2" s="7" t="s">
        <v>5</v>
      </c>
      <c r="H2" s="6" t="s">
        <v>6</v>
      </c>
      <c r="I2" s="6" t="s">
        <v>7</v>
      </c>
      <c r="J2" s="6" t="s">
        <v>8</v>
      </c>
      <c r="K2" s="6" t="s">
        <v>9</v>
      </c>
      <c r="L2" s="6" t="s">
        <v>10</v>
      </c>
      <c r="M2" s="6" t="s">
        <v>11</v>
      </c>
      <c r="N2" s="5" t="s">
        <v>12</v>
      </c>
      <c r="O2" s="5" t="s">
        <v>12</v>
      </c>
    </row>
    <row r="3" ht="24" spans="1:15">
      <c r="A3" s="5"/>
      <c r="B3" s="6"/>
      <c r="C3" s="6"/>
      <c r="D3" s="7" t="s">
        <v>13</v>
      </c>
      <c r="E3" s="7" t="s">
        <v>14</v>
      </c>
      <c r="F3" s="8" t="s">
        <v>15</v>
      </c>
      <c r="G3" s="7"/>
      <c r="H3" s="6"/>
      <c r="I3" s="6"/>
      <c r="J3" s="6"/>
      <c r="K3" s="6"/>
      <c r="L3" s="6"/>
      <c r="M3" s="6"/>
      <c r="N3" s="5"/>
      <c r="O3" s="5"/>
    </row>
    <row r="4" ht="16.5" spans="1:15">
      <c r="A4" s="5">
        <v>1</v>
      </c>
      <c r="B4" s="9" t="s">
        <v>16</v>
      </c>
      <c r="C4" s="10">
        <v>93.33333333</v>
      </c>
      <c r="D4" s="11">
        <v>39.62</v>
      </c>
      <c r="E4" s="11">
        <v>100.55</v>
      </c>
      <c r="F4" s="12">
        <v>114.74</v>
      </c>
      <c r="G4" s="13">
        <v>50</v>
      </c>
      <c r="H4" s="14">
        <v>19.7333333333333</v>
      </c>
      <c r="I4" s="11">
        <v>33.75</v>
      </c>
      <c r="J4" s="11">
        <v>25</v>
      </c>
      <c r="K4" s="11"/>
      <c r="L4" s="11">
        <f t="shared" ref="L4:L35" si="0">SUM(C4:K4)</f>
        <v>476.726666663333</v>
      </c>
      <c r="M4" s="5">
        <f t="shared" ref="M4:M60" si="1">ROUNDUP(L4*0.76,0)</f>
        <v>363</v>
      </c>
      <c r="N4" s="5"/>
      <c r="O4" s="5"/>
    </row>
    <row r="5" ht="16.5" spans="1:15">
      <c r="A5" s="5">
        <v>2</v>
      </c>
      <c r="B5" s="9" t="s">
        <v>17</v>
      </c>
      <c r="C5" s="10">
        <v>106.6666667</v>
      </c>
      <c r="D5" s="11">
        <v>28.28</v>
      </c>
      <c r="E5" s="11">
        <v>95.18</v>
      </c>
      <c r="F5" s="12">
        <v>110.99</v>
      </c>
      <c r="G5" s="13">
        <v>50</v>
      </c>
      <c r="H5" s="13">
        <v>20</v>
      </c>
      <c r="I5" s="11">
        <v>35</v>
      </c>
      <c r="J5" s="11">
        <v>25</v>
      </c>
      <c r="K5" s="5"/>
      <c r="L5" s="11">
        <f t="shared" si="0"/>
        <v>471.1166667</v>
      </c>
      <c r="M5" s="5">
        <f t="shared" si="1"/>
        <v>359</v>
      </c>
      <c r="N5" s="5"/>
      <c r="O5" s="5"/>
    </row>
    <row r="6" ht="16.5" spans="1:15">
      <c r="A6" s="5">
        <v>3</v>
      </c>
      <c r="B6" s="9" t="s">
        <v>18</v>
      </c>
      <c r="C6" s="10">
        <v>116.6</v>
      </c>
      <c r="D6" s="11">
        <v>33.45</v>
      </c>
      <c r="E6" s="11">
        <v>75.93</v>
      </c>
      <c r="F6" s="12">
        <v>100.08</v>
      </c>
      <c r="G6" s="13">
        <v>49.17</v>
      </c>
      <c r="H6" s="13">
        <v>20</v>
      </c>
      <c r="I6" s="11">
        <v>35</v>
      </c>
      <c r="J6" s="11">
        <v>25</v>
      </c>
      <c r="K6" s="11">
        <v>8</v>
      </c>
      <c r="L6" s="11">
        <f t="shared" si="0"/>
        <v>463.23</v>
      </c>
      <c r="M6" s="5">
        <f t="shared" si="1"/>
        <v>353</v>
      </c>
      <c r="N6" s="5"/>
      <c r="O6" s="5"/>
    </row>
    <row r="7" ht="16.5" spans="1:15">
      <c r="A7" s="5">
        <v>4</v>
      </c>
      <c r="B7" s="9" t="s">
        <v>19</v>
      </c>
      <c r="C7" s="10">
        <v>116.6666667</v>
      </c>
      <c r="D7" s="11">
        <v>29.63</v>
      </c>
      <c r="E7" s="11">
        <v>84.13</v>
      </c>
      <c r="F7" s="12">
        <v>91.56</v>
      </c>
      <c r="G7" s="5">
        <v>48</v>
      </c>
      <c r="H7" s="10">
        <v>19.58</v>
      </c>
      <c r="I7" s="11">
        <v>35</v>
      </c>
      <c r="J7" s="11">
        <v>25</v>
      </c>
      <c r="K7" s="11">
        <v>10</v>
      </c>
      <c r="L7" s="11">
        <f t="shared" si="0"/>
        <v>459.5666667</v>
      </c>
      <c r="M7" s="5">
        <f t="shared" si="1"/>
        <v>350</v>
      </c>
      <c r="N7" s="5"/>
      <c r="O7" s="5"/>
    </row>
    <row r="8" ht="16.5" spans="1:15">
      <c r="A8" s="5">
        <v>5</v>
      </c>
      <c r="B8" s="9" t="s">
        <v>20</v>
      </c>
      <c r="C8" s="10">
        <v>130</v>
      </c>
      <c r="D8" s="11">
        <v>31.55</v>
      </c>
      <c r="E8" s="11">
        <v>70.13</v>
      </c>
      <c r="F8" s="12">
        <v>91.71</v>
      </c>
      <c r="G8" s="5">
        <v>47.2</v>
      </c>
      <c r="H8" s="10">
        <v>19.5</v>
      </c>
      <c r="I8" s="11">
        <v>35</v>
      </c>
      <c r="J8" s="11">
        <v>25</v>
      </c>
      <c r="K8" s="11">
        <v>8</v>
      </c>
      <c r="L8" s="11">
        <f t="shared" si="0"/>
        <v>458.09</v>
      </c>
      <c r="M8" s="5">
        <f t="shared" si="1"/>
        <v>349</v>
      </c>
      <c r="N8" s="5"/>
      <c r="O8" s="5"/>
    </row>
    <row r="9" ht="16.5" spans="1:15">
      <c r="A9" s="5">
        <v>6</v>
      </c>
      <c r="B9" s="9" t="s">
        <v>21</v>
      </c>
      <c r="C9" s="10">
        <v>106.6666667</v>
      </c>
      <c r="D9" s="11">
        <v>37.28</v>
      </c>
      <c r="E9" s="11">
        <v>81.15</v>
      </c>
      <c r="F9" s="12">
        <v>108.61</v>
      </c>
      <c r="G9" s="5">
        <v>48.3</v>
      </c>
      <c r="H9" s="10">
        <v>19.6</v>
      </c>
      <c r="I9" s="11">
        <v>31.25</v>
      </c>
      <c r="J9" s="11">
        <v>24</v>
      </c>
      <c r="K9" s="11"/>
      <c r="L9" s="11">
        <f t="shared" si="0"/>
        <v>456.8566667</v>
      </c>
      <c r="M9" s="5">
        <f t="shared" si="1"/>
        <v>348</v>
      </c>
      <c r="N9" s="5"/>
      <c r="O9" s="5"/>
    </row>
    <row r="10" ht="16.5" spans="1:15">
      <c r="A10" s="5">
        <v>7</v>
      </c>
      <c r="B10" s="9" t="s">
        <v>22</v>
      </c>
      <c r="C10" s="10">
        <v>93.3</v>
      </c>
      <c r="D10" s="11">
        <v>36.83</v>
      </c>
      <c r="E10" s="11">
        <v>83.92</v>
      </c>
      <c r="F10" s="12">
        <v>111.27</v>
      </c>
      <c r="G10" s="13">
        <v>47.5</v>
      </c>
      <c r="H10" s="14">
        <v>19.9333333333333</v>
      </c>
      <c r="I10" s="11">
        <v>34</v>
      </c>
      <c r="J10" s="11">
        <v>25</v>
      </c>
      <c r="K10" s="11">
        <v>5</v>
      </c>
      <c r="L10" s="11">
        <f t="shared" si="0"/>
        <v>456.753333333333</v>
      </c>
      <c r="M10" s="5">
        <f t="shared" si="1"/>
        <v>348</v>
      </c>
      <c r="N10" s="5"/>
      <c r="O10" s="5"/>
    </row>
    <row r="11" ht="16.5" spans="1:15">
      <c r="A11" s="5">
        <v>8</v>
      </c>
      <c r="B11" s="9" t="s">
        <v>23</v>
      </c>
      <c r="C11" s="10">
        <v>100</v>
      </c>
      <c r="D11" s="11">
        <v>35.17</v>
      </c>
      <c r="E11" s="11">
        <v>97.45</v>
      </c>
      <c r="F11" s="12">
        <v>99.46</v>
      </c>
      <c r="G11" s="5">
        <v>47.5</v>
      </c>
      <c r="H11" s="10">
        <v>19.1</v>
      </c>
      <c r="I11" s="11">
        <v>30.75</v>
      </c>
      <c r="J11" s="11">
        <v>25</v>
      </c>
      <c r="K11" s="11"/>
      <c r="L11" s="11">
        <f t="shared" si="0"/>
        <v>454.43</v>
      </c>
      <c r="M11" s="5">
        <f t="shared" si="1"/>
        <v>346</v>
      </c>
      <c r="N11" s="5"/>
      <c r="O11" s="5"/>
    </row>
    <row r="12" ht="16.5" spans="1:15">
      <c r="A12" s="5">
        <v>9</v>
      </c>
      <c r="B12" s="9" t="s">
        <v>24</v>
      </c>
      <c r="C12" s="5">
        <v>100</v>
      </c>
      <c r="D12" s="11">
        <v>35</v>
      </c>
      <c r="E12" s="11">
        <v>85.32</v>
      </c>
      <c r="F12" s="12">
        <v>103.89</v>
      </c>
      <c r="G12" s="13">
        <v>50</v>
      </c>
      <c r="H12" s="13">
        <v>20</v>
      </c>
      <c r="I12" s="11">
        <v>35</v>
      </c>
      <c r="J12" s="11">
        <v>25</v>
      </c>
      <c r="K12" s="5"/>
      <c r="L12" s="11">
        <f t="shared" si="0"/>
        <v>454.21</v>
      </c>
      <c r="M12" s="5">
        <f t="shared" si="1"/>
        <v>346</v>
      </c>
      <c r="N12" s="5"/>
      <c r="O12" s="5"/>
    </row>
    <row r="13" ht="16.5" spans="1:15">
      <c r="A13" s="5">
        <v>10</v>
      </c>
      <c r="B13" s="9" t="s">
        <v>25</v>
      </c>
      <c r="C13" s="10">
        <v>100</v>
      </c>
      <c r="D13" s="11">
        <v>34.19</v>
      </c>
      <c r="E13" s="11">
        <v>87.32</v>
      </c>
      <c r="F13" s="12">
        <v>100.71</v>
      </c>
      <c r="G13" s="13">
        <v>50</v>
      </c>
      <c r="H13" s="13">
        <v>20</v>
      </c>
      <c r="I13" s="11">
        <v>33</v>
      </c>
      <c r="J13" s="11">
        <v>25</v>
      </c>
      <c r="K13" s="5"/>
      <c r="L13" s="11">
        <f t="shared" si="0"/>
        <v>450.22</v>
      </c>
      <c r="M13" s="5">
        <f t="shared" si="1"/>
        <v>343</v>
      </c>
      <c r="N13" s="5"/>
      <c r="O13" s="5"/>
    </row>
    <row r="14" ht="16.5" spans="1:15">
      <c r="A14" s="5">
        <v>11</v>
      </c>
      <c r="B14" s="9" t="s">
        <v>26</v>
      </c>
      <c r="C14" s="10">
        <v>116.6666667</v>
      </c>
      <c r="D14" s="11">
        <v>30.16</v>
      </c>
      <c r="E14" s="11">
        <v>82.74</v>
      </c>
      <c r="F14" s="12">
        <v>90.32</v>
      </c>
      <c r="G14" s="5">
        <v>48.2</v>
      </c>
      <c r="H14" s="10">
        <v>19.65</v>
      </c>
      <c r="I14" s="11">
        <v>31</v>
      </c>
      <c r="J14" s="11">
        <v>25</v>
      </c>
      <c r="K14" s="11">
        <v>4</v>
      </c>
      <c r="L14" s="11">
        <f t="shared" si="0"/>
        <v>447.7366667</v>
      </c>
      <c r="M14" s="5">
        <f t="shared" si="1"/>
        <v>341</v>
      </c>
      <c r="N14" s="5"/>
      <c r="O14" s="5"/>
    </row>
    <row r="15" ht="16.5" spans="1:15">
      <c r="A15" s="5">
        <v>12</v>
      </c>
      <c r="B15" s="9" t="s">
        <v>27</v>
      </c>
      <c r="C15" s="10">
        <v>80</v>
      </c>
      <c r="D15" s="11">
        <v>28.62</v>
      </c>
      <c r="E15" s="11">
        <v>90.77</v>
      </c>
      <c r="F15" s="12">
        <v>113.19</v>
      </c>
      <c r="G15" s="13">
        <v>47.5</v>
      </c>
      <c r="H15" s="13">
        <v>19.8</v>
      </c>
      <c r="I15" s="11">
        <v>31</v>
      </c>
      <c r="J15" s="11">
        <v>25</v>
      </c>
      <c r="K15" s="5">
        <v>10</v>
      </c>
      <c r="L15" s="11">
        <f t="shared" si="0"/>
        <v>445.88</v>
      </c>
      <c r="M15" s="5">
        <f t="shared" si="1"/>
        <v>339</v>
      </c>
      <c r="N15" s="5"/>
      <c r="O15" s="5"/>
    </row>
    <row r="16" ht="16.5" spans="1:15">
      <c r="A16" s="5">
        <v>13</v>
      </c>
      <c r="B16" s="9" t="s">
        <v>28</v>
      </c>
      <c r="C16" s="10">
        <v>93.33333333</v>
      </c>
      <c r="D16" s="11">
        <v>36.16</v>
      </c>
      <c r="E16" s="11">
        <v>86.11</v>
      </c>
      <c r="F16" s="12">
        <v>103.2</v>
      </c>
      <c r="G16" s="5">
        <v>46</v>
      </c>
      <c r="H16" s="10">
        <v>19.94</v>
      </c>
      <c r="I16" s="11">
        <v>31</v>
      </c>
      <c r="J16" s="11">
        <v>24</v>
      </c>
      <c r="K16" s="11">
        <v>6</v>
      </c>
      <c r="L16" s="11">
        <f t="shared" si="0"/>
        <v>445.74333333</v>
      </c>
      <c r="M16" s="5">
        <f t="shared" si="1"/>
        <v>339</v>
      </c>
      <c r="N16" s="5"/>
      <c r="O16" s="5"/>
    </row>
    <row r="17" ht="16.5" spans="1:15">
      <c r="A17" s="5">
        <v>14</v>
      </c>
      <c r="B17" s="9" t="s">
        <v>29</v>
      </c>
      <c r="C17" s="10">
        <v>96.66666667</v>
      </c>
      <c r="D17" s="11">
        <v>38.15</v>
      </c>
      <c r="E17" s="11">
        <v>83.07</v>
      </c>
      <c r="F17" s="12">
        <v>99.69</v>
      </c>
      <c r="G17" s="5">
        <v>47.5</v>
      </c>
      <c r="H17" s="10">
        <v>19.76</v>
      </c>
      <c r="I17" s="11">
        <v>35</v>
      </c>
      <c r="J17" s="11">
        <v>25</v>
      </c>
      <c r="K17" s="11"/>
      <c r="L17" s="11">
        <f t="shared" si="0"/>
        <v>444.83666667</v>
      </c>
      <c r="M17" s="5">
        <f t="shared" si="1"/>
        <v>339</v>
      </c>
      <c r="N17" s="5"/>
      <c r="O17" s="5"/>
    </row>
    <row r="18" ht="16.5" spans="1:15">
      <c r="A18" s="5">
        <v>15</v>
      </c>
      <c r="B18" s="9" t="s">
        <v>30</v>
      </c>
      <c r="C18" s="10">
        <v>100</v>
      </c>
      <c r="D18" s="11">
        <v>34.41</v>
      </c>
      <c r="E18" s="11">
        <v>77.28</v>
      </c>
      <c r="F18" s="12">
        <v>110.15</v>
      </c>
      <c r="G18" s="13">
        <v>44.17</v>
      </c>
      <c r="H18" s="14">
        <v>20</v>
      </c>
      <c r="I18" s="11">
        <v>33.5</v>
      </c>
      <c r="J18" s="11">
        <v>24</v>
      </c>
      <c r="K18" s="11"/>
      <c r="L18" s="11">
        <f t="shared" si="0"/>
        <v>443.51</v>
      </c>
      <c r="M18" s="5">
        <f t="shared" si="1"/>
        <v>338</v>
      </c>
      <c r="N18" s="5"/>
      <c r="O18" s="5"/>
    </row>
    <row r="19" ht="16.5" spans="1:15">
      <c r="A19" s="5">
        <v>16</v>
      </c>
      <c r="B19" s="9" t="s">
        <v>31</v>
      </c>
      <c r="C19" s="10">
        <v>80</v>
      </c>
      <c r="D19" s="11">
        <v>36.11</v>
      </c>
      <c r="E19" s="11">
        <v>93.65</v>
      </c>
      <c r="F19" s="12">
        <v>104.9</v>
      </c>
      <c r="G19" s="13">
        <v>48.33</v>
      </c>
      <c r="H19" s="14">
        <v>19.7333333333333</v>
      </c>
      <c r="I19" s="11">
        <v>35</v>
      </c>
      <c r="J19" s="11">
        <v>24</v>
      </c>
      <c r="K19" s="11"/>
      <c r="L19" s="11">
        <f t="shared" si="0"/>
        <v>441.723333333333</v>
      </c>
      <c r="M19" s="5">
        <f t="shared" si="1"/>
        <v>336</v>
      </c>
      <c r="N19" s="5"/>
      <c r="O19" s="5"/>
    </row>
    <row r="20" ht="16.5" spans="1:15">
      <c r="A20" s="5">
        <v>17</v>
      </c>
      <c r="B20" s="9" t="s">
        <v>32</v>
      </c>
      <c r="C20" s="10">
        <v>100</v>
      </c>
      <c r="D20" s="11">
        <v>33.2</v>
      </c>
      <c r="E20" s="11">
        <v>80.31</v>
      </c>
      <c r="F20" s="12">
        <v>99.69</v>
      </c>
      <c r="G20" s="13">
        <v>48.33</v>
      </c>
      <c r="H20" s="14">
        <v>20</v>
      </c>
      <c r="I20" s="11">
        <v>35</v>
      </c>
      <c r="J20" s="11">
        <v>25</v>
      </c>
      <c r="K20" s="11"/>
      <c r="L20" s="11">
        <f t="shared" si="0"/>
        <v>441.53</v>
      </c>
      <c r="M20" s="5">
        <f t="shared" si="1"/>
        <v>336</v>
      </c>
      <c r="N20" s="5"/>
      <c r="O20" s="5"/>
    </row>
    <row r="21" ht="16.5" spans="1:15">
      <c r="A21" s="5">
        <v>18</v>
      </c>
      <c r="B21" s="9" t="s">
        <v>33</v>
      </c>
      <c r="C21" s="10">
        <v>93.33333333</v>
      </c>
      <c r="D21" s="11">
        <v>32.95</v>
      </c>
      <c r="E21" s="11">
        <v>79.77</v>
      </c>
      <c r="F21" s="12">
        <v>99.01</v>
      </c>
      <c r="G21" s="5">
        <v>46.7</v>
      </c>
      <c r="H21" s="10">
        <v>18.0733333333333</v>
      </c>
      <c r="I21" s="11">
        <v>35</v>
      </c>
      <c r="J21" s="11">
        <v>24</v>
      </c>
      <c r="K21" s="11">
        <v>8</v>
      </c>
      <c r="L21" s="11">
        <f t="shared" si="0"/>
        <v>436.836666663333</v>
      </c>
      <c r="M21" s="5">
        <f t="shared" si="1"/>
        <v>332</v>
      </c>
      <c r="N21" s="5"/>
      <c r="O21" s="5"/>
    </row>
    <row r="22" ht="16.5" spans="1:15">
      <c r="A22" s="5">
        <v>19</v>
      </c>
      <c r="B22" s="9" t="s">
        <v>34</v>
      </c>
      <c r="C22" s="10">
        <v>106.6666667</v>
      </c>
      <c r="D22" s="11">
        <v>33.17</v>
      </c>
      <c r="E22" s="11">
        <v>71.82</v>
      </c>
      <c r="F22" s="12">
        <v>101.53</v>
      </c>
      <c r="G22" s="5">
        <v>48</v>
      </c>
      <c r="H22" s="10">
        <v>19.26</v>
      </c>
      <c r="I22" s="11">
        <v>29</v>
      </c>
      <c r="J22" s="11">
        <v>23</v>
      </c>
      <c r="K22" s="11">
        <v>4</v>
      </c>
      <c r="L22" s="11">
        <f t="shared" si="0"/>
        <v>436.4466667</v>
      </c>
      <c r="M22" s="5">
        <f t="shared" si="1"/>
        <v>332</v>
      </c>
      <c r="N22" s="5"/>
      <c r="O22" s="5"/>
    </row>
    <row r="23" ht="16.5" spans="1:15">
      <c r="A23" s="5">
        <v>20</v>
      </c>
      <c r="B23" s="9" t="s">
        <v>35</v>
      </c>
      <c r="C23" s="10">
        <v>80</v>
      </c>
      <c r="D23" s="11">
        <v>33.21</v>
      </c>
      <c r="E23" s="11">
        <v>81.63</v>
      </c>
      <c r="F23" s="12">
        <v>116.92</v>
      </c>
      <c r="G23" s="13">
        <v>48</v>
      </c>
      <c r="H23" s="14">
        <v>19.2</v>
      </c>
      <c r="I23" s="11">
        <v>32.5</v>
      </c>
      <c r="J23" s="11">
        <v>24</v>
      </c>
      <c r="K23" s="11"/>
      <c r="L23" s="11">
        <f t="shared" si="0"/>
        <v>435.46</v>
      </c>
      <c r="M23" s="5">
        <f t="shared" si="1"/>
        <v>331</v>
      </c>
      <c r="N23" s="5"/>
      <c r="O23" s="5"/>
    </row>
    <row r="24" ht="16.5" spans="1:15">
      <c r="A24" s="5">
        <v>21</v>
      </c>
      <c r="B24" s="9" t="s">
        <v>36</v>
      </c>
      <c r="C24" s="10">
        <v>93.3</v>
      </c>
      <c r="D24" s="11">
        <v>34.67</v>
      </c>
      <c r="E24" s="11">
        <v>80.76</v>
      </c>
      <c r="F24" s="12">
        <v>100</v>
      </c>
      <c r="G24" s="13">
        <v>46.17</v>
      </c>
      <c r="H24" s="13">
        <v>20</v>
      </c>
      <c r="I24" s="11">
        <v>34</v>
      </c>
      <c r="J24" s="11">
        <v>24</v>
      </c>
      <c r="K24" s="11">
        <v>2</v>
      </c>
      <c r="L24" s="11">
        <f t="shared" si="0"/>
        <v>434.9</v>
      </c>
      <c r="M24" s="5">
        <f t="shared" si="1"/>
        <v>331</v>
      </c>
      <c r="N24" s="5"/>
      <c r="O24" s="5"/>
    </row>
    <row r="25" ht="16.5" spans="1:15">
      <c r="A25" s="5">
        <v>22</v>
      </c>
      <c r="B25" s="9" t="s">
        <v>37</v>
      </c>
      <c r="C25" s="10">
        <v>93.33333333</v>
      </c>
      <c r="D25" s="11">
        <v>27.42</v>
      </c>
      <c r="E25" s="11">
        <v>79.86</v>
      </c>
      <c r="F25" s="12">
        <v>99.01</v>
      </c>
      <c r="G25" s="5">
        <v>45.2</v>
      </c>
      <c r="H25" s="10">
        <v>19.7</v>
      </c>
      <c r="I25" s="11">
        <v>34</v>
      </c>
      <c r="J25" s="11">
        <v>25</v>
      </c>
      <c r="K25" s="11">
        <v>6</v>
      </c>
      <c r="L25" s="11">
        <f t="shared" si="0"/>
        <v>429.52333333</v>
      </c>
      <c r="M25" s="5">
        <f t="shared" si="1"/>
        <v>327</v>
      </c>
      <c r="N25" s="5"/>
      <c r="O25" s="5"/>
    </row>
    <row r="26" ht="16.5" spans="1:15">
      <c r="A26" s="5">
        <v>23</v>
      </c>
      <c r="B26" s="9" t="s">
        <v>38</v>
      </c>
      <c r="C26" s="10">
        <v>93.33333333</v>
      </c>
      <c r="D26" s="11">
        <v>31.85</v>
      </c>
      <c r="E26" s="11">
        <v>85.26</v>
      </c>
      <c r="F26" s="12">
        <v>95.15</v>
      </c>
      <c r="G26" s="5">
        <v>48</v>
      </c>
      <c r="H26" s="10">
        <v>19.84</v>
      </c>
      <c r="I26" s="11">
        <v>28</v>
      </c>
      <c r="J26" s="11">
        <v>24</v>
      </c>
      <c r="K26" s="11">
        <v>4</v>
      </c>
      <c r="L26" s="11">
        <f t="shared" si="0"/>
        <v>429.43333333</v>
      </c>
      <c r="M26" s="5">
        <f t="shared" si="1"/>
        <v>327</v>
      </c>
      <c r="N26" s="5"/>
      <c r="O26" s="5"/>
    </row>
    <row r="27" ht="16.5" spans="1:15">
      <c r="A27" s="5">
        <v>24</v>
      </c>
      <c r="B27" s="9" t="s">
        <v>39</v>
      </c>
      <c r="C27" s="10">
        <v>106.6666667</v>
      </c>
      <c r="D27" s="11">
        <v>30.47</v>
      </c>
      <c r="E27" s="11">
        <v>66.4</v>
      </c>
      <c r="F27" s="12">
        <v>89.06</v>
      </c>
      <c r="G27" s="5">
        <v>48</v>
      </c>
      <c r="H27" s="10">
        <v>18.98</v>
      </c>
      <c r="I27" s="11">
        <v>35</v>
      </c>
      <c r="J27" s="11">
        <v>25</v>
      </c>
      <c r="K27" s="11">
        <v>6</v>
      </c>
      <c r="L27" s="11">
        <f t="shared" si="0"/>
        <v>425.5766667</v>
      </c>
      <c r="M27" s="5">
        <f t="shared" si="1"/>
        <v>324</v>
      </c>
      <c r="N27" s="5"/>
      <c r="O27" s="5"/>
    </row>
    <row r="28" ht="16.5" spans="1:15">
      <c r="A28" s="5">
        <v>25</v>
      </c>
      <c r="B28" s="9" t="s">
        <v>40</v>
      </c>
      <c r="C28" s="10">
        <v>80</v>
      </c>
      <c r="D28" s="11">
        <v>35.01</v>
      </c>
      <c r="E28" s="11">
        <v>80.31</v>
      </c>
      <c r="F28" s="12">
        <v>103.76</v>
      </c>
      <c r="G28" s="13">
        <v>47.67</v>
      </c>
      <c r="H28" s="14">
        <v>19.4</v>
      </c>
      <c r="I28" s="11">
        <v>35</v>
      </c>
      <c r="J28" s="11">
        <v>24</v>
      </c>
      <c r="K28" s="11"/>
      <c r="L28" s="11">
        <f t="shared" si="0"/>
        <v>425.15</v>
      </c>
      <c r="M28" s="5">
        <f t="shared" si="1"/>
        <v>324</v>
      </c>
      <c r="N28" s="5"/>
      <c r="O28" s="5"/>
    </row>
    <row r="29" ht="16.5" spans="1:15">
      <c r="A29" s="5">
        <v>26</v>
      </c>
      <c r="B29" s="9" t="s">
        <v>41</v>
      </c>
      <c r="C29" s="10">
        <v>83.33333333</v>
      </c>
      <c r="D29" s="11">
        <v>30.72</v>
      </c>
      <c r="E29" s="11">
        <v>91.25</v>
      </c>
      <c r="F29" s="12">
        <v>91.21</v>
      </c>
      <c r="G29" s="5">
        <v>48.3</v>
      </c>
      <c r="H29" s="10">
        <v>19.04</v>
      </c>
      <c r="I29" s="11">
        <v>35</v>
      </c>
      <c r="J29" s="11">
        <v>24</v>
      </c>
      <c r="K29" s="11"/>
      <c r="L29" s="11">
        <f t="shared" si="0"/>
        <v>422.85333333</v>
      </c>
      <c r="M29" s="5">
        <f t="shared" si="1"/>
        <v>322</v>
      </c>
      <c r="N29" s="5"/>
      <c r="O29" s="5"/>
    </row>
    <row r="30" ht="16.5" spans="1:15">
      <c r="A30" s="5">
        <v>27</v>
      </c>
      <c r="B30" s="9" t="s">
        <v>42</v>
      </c>
      <c r="C30" s="10">
        <v>80</v>
      </c>
      <c r="D30" s="11">
        <v>25.67</v>
      </c>
      <c r="E30" s="11">
        <v>84.58</v>
      </c>
      <c r="F30" s="12">
        <v>107.1</v>
      </c>
      <c r="G30" s="13">
        <v>48.33</v>
      </c>
      <c r="H30" s="13">
        <v>19.2</v>
      </c>
      <c r="I30" s="11">
        <v>28.5</v>
      </c>
      <c r="J30" s="11">
        <v>24</v>
      </c>
      <c r="K30" s="5">
        <v>5</v>
      </c>
      <c r="L30" s="11">
        <f t="shared" si="0"/>
        <v>422.38</v>
      </c>
      <c r="M30" s="5">
        <f t="shared" si="1"/>
        <v>322</v>
      </c>
      <c r="N30" s="5"/>
      <c r="O30" s="5"/>
    </row>
    <row r="31" ht="16.5" spans="1:15">
      <c r="A31" s="5">
        <v>28</v>
      </c>
      <c r="B31" s="9" t="s">
        <v>43</v>
      </c>
      <c r="C31" s="10">
        <v>110</v>
      </c>
      <c r="D31" s="11">
        <v>22.58</v>
      </c>
      <c r="E31" s="11">
        <v>71.8</v>
      </c>
      <c r="F31" s="12">
        <v>89.78</v>
      </c>
      <c r="G31" s="13">
        <v>50</v>
      </c>
      <c r="H31" s="14">
        <v>18.0666666666667</v>
      </c>
      <c r="I31" s="11">
        <v>35</v>
      </c>
      <c r="J31" s="11">
        <v>24</v>
      </c>
      <c r="K31" s="11"/>
      <c r="L31" s="11">
        <f t="shared" si="0"/>
        <v>421.226666666667</v>
      </c>
      <c r="M31" s="5">
        <f t="shared" si="1"/>
        <v>321</v>
      </c>
      <c r="N31" s="5"/>
      <c r="O31" s="5"/>
    </row>
    <row r="32" ht="16.5" spans="1:15">
      <c r="A32" s="5">
        <v>29</v>
      </c>
      <c r="B32" s="9" t="s">
        <v>44</v>
      </c>
      <c r="C32" s="10">
        <v>80</v>
      </c>
      <c r="D32" s="11">
        <v>25.47</v>
      </c>
      <c r="E32" s="11">
        <v>85.32</v>
      </c>
      <c r="F32" s="12">
        <v>103.89</v>
      </c>
      <c r="G32" s="13">
        <v>47.17</v>
      </c>
      <c r="H32" s="14">
        <v>18.9333333333333</v>
      </c>
      <c r="I32" s="11">
        <v>33</v>
      </c>
      <c r="J32" s="11">
        <v>25</v>
      </c>
      <c r="K32" s="5">
        <v>2</v>
      </c>
      <c r="L32" s="11">
        <f t="shared" si="0"/>
        <v>420.783333333333</v>
      </c>
      <c r="M32" s="5">
        <f t="shared" si="1"/>
        <v>320</v>
      </c>
      <c r="N32" s="5"/>
      <c r="O32" s="5"/>
    </row>
    <row r="33" ht="17.1" customHeight="1" spans="1:15">
      <c r="A33" s="5">
        <v>30</v>
      </c>
      <c r="B33" s="9" t="s">
        <v>45</v>
      </c>
      <c r="C33" s="10">
        <v>93.33333333</v>
      </c>
      <c r="D33" s="11">
        <v>35.56</v>
      </c>
      <c r="E33" s="11">
        <v>75.91</v>
      </c>
      <c r="F33" s="12">
        <v>99.7</v>
      </c>
      <c r="G33" s="5">
        <v>37.8</v>
      </c>
      <c r="H33" s="10">
        <v>18.32</v>
      </c>
      <c r="I33" s="11">
        <v>33</v>
      </c>
      <c r="J33" s="11">
        <v>25</v>
      </c>
      <c r="K33" s="11"/>
      <c r="L33" s="11">
        <f t="shared" si="0"/>
        <v>418.62333333</v>
      </c>
      <c r="M33" s="5">
        <f t="shared" si="1"/>
        <v>319</v>
      </c>
      <c r="N33" s="5"/>
      <c r="O33" s="5"/>
    </row>
    <row r="34" ht="17.1" customHeight="1" spans="1:17">
      <c r="A34" s="5">
        <v>31</v>
      </c>
      <c r="B34" s="9" t="s">
        <v>46</v>
      </c>
      <c r="C34" s="10">
        <v>73.33333333</v>
      </c>
      <c r="D34" s="11">
        <v>35.99</v>
      </c>
      <c r="E34" s="11">
        <v>74.02</v>
      </c>
      <c r="F34" s="12">
        <v>99.81</v>
      </c>
      <c r="G34" s="13">
        <v>49.67</v>
      </c>
      <c r="H34" s="14">
        <v>18.9333333333333</v>
      </c>
      <c r="I34" s="11">
        <v>33.5</v>
      </c>
      <c r="J34" s="11">
        <v>24</v>
      </c>
      <c r="K34" s="11">
        <v>8</v>
      </c>
      <c r="L34" s="11">
        <f t="shared" si="0"/>
        <v>417.256666663333</v>
      </c>
      <c r="M34" s="5">
        <f t="shared" si="1"/>
        <v>318</v>
      </c>
      <c r="N34" s="5"/>
      <c r="O34" s="5"/>
      <c r="Q34" s="15"/>
    </row>
    <row r="35" ht="17.1" customHeight="1" spans="1:17">
      <c r="A35" s="5">
        <v>32</v>
      </c>
      <c r="B35" s="9" t="s">
        <v>47</v>
      </c>
      <c r="C35" s="10">
        <v>106.6666667</v>
      </c>
      <c r="D35" s="11">
        <v>31.66</v>
      </c>
      <c r="E35" s="11">
        <v>68.94</v>
      </c>
      <c r="F35" s="12">
        <v>88.44</v>
      </c>
      <c r="G35" s="5">
        <v>47</v>
      </c>
      <c r="H35" s="10">
        <v>19.48</v>
      </c>
      <c r="I35" s="11">
        <v>29.5</v>
      </c>
      <c r="J35" s="11">
        <v>23</v>
      </c>
      <c r="K35" s="11"/>
      <c r="L35" s="11">
        <f t="shared" si="0"/>
        <v>414.6866667</v>
      </c>
      <c r="M35" s="5">
        <f t="shared" si="1"/>
        <v>316</v>
      </c>
      <c r="N35" s="5"/>
      <c r="O35" s="5"/>
      <c r="Q35" s="15"/>
    </row>
    <row r="36" ht="17.1" customHeight="1" spans="1:17">
      <c r="A36" s="5">
        <v>33</v>
      </c>
      <c r="B36" s="9" t="s">
        <v>48</v>
      </c>
      <c r="C36" s="10">
        <v>80</v>
      </c>
      <c r="D36" s="11">
        <v>33.3</v>
      </c>
      <c r="E36" s="11">
        <v>85.94</v>
      </c>
      <c r="F36" s="12">
        <v>98.82</v>
      </c>
      <c r="G36" s="13">
        <v>46.67</v>
      </c>
      <c r="H36" s="13">
        <v>18.6</v>
      </c>
      <c r="I36" s="11">
        <v>26.5</v>
      </c>
      <c r="J36" s="11">
        <v>24</v>
      </c>
      <c r="K36" s="11"/>
      <c r="L36" s="11">
        <f t="shared" ref="L36:L60" si="2">SUM(C36:K36)</f>
        <v>413.83</v>
      </c>
      <c r="M36" s="5">
        <f t="shared" si="1"/>
        <v>315</v>
      </c>
      <c r="N36" s="5"/>
      <c r="O36" s="5"/>
      <c r="Q36" s="15"/>
    </row>
    <row r="37" ht="17.1" customHeight="1" spans="1:17">
      <c r="A37" s="5">
        <v>34</v>
      </c>
      <c r="B37" s="9" t="s">
        <v>49</v>
      </c>
      <c r="C37" s="10">
        <v>93.33333333</v>
      </c>
      <c r="D37" s="11">
        <v>35</v>
      </c>
      <c r="E37" s="11">
        <v>72.03</v>
      </c>
      <c r="F37" s="12">
        <v>85.94</v>
      </c>
      <c r="G37" s="5">
        <v>48.3</v>
      </c>
      <c r="H37" s="10">
        <v>19.52</v>
      </c>
      <c r="I37" s="11">
        <v>33.25</v>
      </c>
      <c r="J37" s="11">
        <v>25</v>
      </c>
      <c r="K37" s="11"/>
      <c r="L37" s="11">
        <f t="shared" si="2"/>
        <v>412.37333333</v>
      </c>
      <c r="M37" s="5">
        <f t="shared" si="1"/>
        <v>314</v>
      </c>
      <c r="N37" s="5"/>
      <c r="O37" s="5"/>
      <c r="Q37" s="15"/>
    </row>
    <row r="38" ht="17.1" customHeight="1" spans="1:17">
      <c r="A38" s="5">
        <v>35</v>
      </c>
      <c r="B38" s="9" t="s">
        <v>50</v>
      </c>
      <c r="C38" s="10">
        <v>70</v>
      </c>
      <c r="D38" s="11">
        <v>34.05</v>
      </c>
      <c r="E38" s="11">
        <v>93.43</v>
      </c>
      <c r="F38" s="12">
        <v>103.62</v>
      </c>
      <c r="G38" s="5">
        <v>39.2</v>
      </c>
      <c r="H38" s="10">
        <v>18.7733333333333</v>
      </c>
      <c r="I38" s="11">
        <v>29.25</v>
      </c>
      <c r="J38" s="11">
        <v>24</v>
      </c>
      <c r="K38" s="11"/>
      <c r="L38" s="11">
        <f t="shared" si="2"/>
        <v>412.323333333333</v>
      </c>
      <c r="M38" s="5">
        <f t="shared" si="1"/>
        <v>314</v>
      </c>
      <c r="N38" s="5"/>
      <c r="O38" s="5"/>
      <c r="Q38" s="15"/>
    </row>
    <row r="39" ht="17.1" customHeight="1" spans="1:17">
      <c r="A39" s="5">
        <v>36</v>
      </c>
      <c r="B39" s="9" t="s">
        <v>51</v>
      </c>
      <c r="C39" s="10">
        <v>93.33333333</v>
      </c>
      <c r="D39" s="11">
        <v>32.95</v>
      </c>
      <c r="E39" s="11">
        <v>70.72</v>
      </c>
      <c r="F39" s="12">
        <v>91.06</v>
      </c>
      <c r="G39" s="5">
        <v>47.5</v>
      </c>
      <c r="H39" s="10">
        <v>19.46</v>
      </c>
      <c r="I39" s="11">
        <v>26</v>
      </c>
      <c r="J39" s="11">
        <v>24</v>
      </c>
      <c r="K39" s="11"/>
      <c r="L39" s="11">
        <f t="shared" si="2"/>
        <v>405.02333333</v>
      </c>
      <c r="M39" s="5">
        <f t="shared" si="1"/>
        <v>308</v>
      </c>
      <c r="N39" s="5"/>
      <c r="O39" s="5"/>
      <c r="Q39" s="15"/>
    </row>
    <row r="40" ht="17.1" customHeight="1" spans="1:17">
      <c r="A40" s="5">
        <v>37</v>
      </c>
      <c r="B40" s="9" t="s">
        <v>52</v>
      </c>
      <c r="C40" s="10">
        <v>86.66666667</v>
      </c>
      <c r="D40" s="11">
        <v>32.03</v>
      </c>
      <c r="E40" s="11">
        <v>76.52</v>
      </c>
      <c r="F40" s="12">
        <v>94.15</v>
      </c>
      <c r="G40" s="5">
        <v>47.8</v>
      </c>
      <c r="H40" s="10">
        <v>19.032</v>
      </c>
      <c r="I40" s="11">
        <v>22.5</v>
      </c>
      <c r="J40" s="11">
        <v>24</v>
      </c>
      <c r="K40" s="11"/>
      <c r="L40" s="11">
        <f t="shared" si="2"/>
        <v>402.69866667</v>
      </c>
      <c r="M40" s="5">
        <f t="shared" si="1"/>
        <v>307</v>
      </c>
      <c r="N40" s="5"/>
      <c r="O40" s="5"/>
      <c r="Q40" s="15"/>
    </row>
    <row r="41" ht="17.1" customHeight="1" spans="1:15">
      <c r="A41" s="5">
        <v>38</v>
      </c>
      <c r="B41" s="9" t="s">
        <v>53</v>
      </c>
      <c r="C41" s="10">
        <v>93.33333333</v>
      </c>
      <c r="D41" s="11">
        <v>21.01</v>
      </c>
      <c r="E41" s="11">
        <v>71.25</v>
      </c>
      <c r="F41" s="12">
        <v>89.26</v>
      </c>
      <c r="G41" s="5">
        <v>47.5</v>
      </c>
      <c r="H41" s="10">
        <v>19.88</v>
      </c>
      <c r="I41" s="11">
        <v>33.5</v>
      </c>
      <c r="J41" s="11">
        <v>24</v>
      </c>
      <c r="K41" s="11">
        <v>2</v>
      </c>
      <c r="L41" s="11">
        <f t="shared" si="2"/>
        <v>401.73333333</v>
      </c>
      <c r="M41" s="5">
        <f t="shared" si="1"/>
        <v>306</v>
      </c>
      <c r="N41" s="5"/>
      <c r="O41" s="5"/>
    </row>
    <row r="42" ht="17.1" customHeight="1" spans="1:15">
      <c r="A42" s="5">
        <v>39</v>
      </c>
      <c r="B42" s="9" t="s">
        <v>54</v>
      </c>
      <c r="C42" s="10">
        <v>70</v>
      </c>
      <c r="D42" s="11">
        <v>32.95</v>
      </c>
      <c r="E42" s="11">
        <v>79.77</v>
      </c>
      <c r="F42" s="12">
        <v>99.01</v>
      </c>
      <c r="G42" s="5">
        <v>42</v>
      </c>
      <c r="H42" s="10">
        <v>17.9933333333333</v>
      </c>
      <c r="I42" s="11">
        <v>33.75</v>
      </c>
      <c r="J42" s="11">
        <v>23</v>
      </c>
      <c r="K42" s="11"/>
      <c r="L42" s="11">
        <f t="shared" si="2"/>
        <v>398.473333333333</v>
      </c>
      <c r="M42" s="5">
        <f t="shared" si="1"/>
        <v>303</v>
      </c>
      <c r="N42" s="5"/>
      <c r="O42" s="5"/>
    </row>
    <row r="43" ht="17.1" customHeight="1" spans="1:15">
      <c r="A43" s="5">
        <v>40</v>
      </c>
      <c r="B43" s="9" t="s">
        <v>55</v>
      </c>
      <c r="C43" s="10">
        <v>100</v>
      </c>
      <c r="D43" s="11">
        <v>33.37</v>
      </c>
      <c r="E43" s="11">
        <v>69.97</v>
      </c>
      <c r="F43" s="12">
        <v>78.47</v>
      </c>
      <c r="G43" s="13">
        <v>46.67</v>
      </c>
      <c r="H43" s="14">
        <v>18.6</v>
      </c>
      <c r="I43" s="11">
        <v>26.5</v>
      </c>
      <c r="J43" s="11">
        <v>24</v>
      </c>
      <c r="K43" s="11"/>
      <c r="L43" s="11">
        <f t="shared" si="2"/>
        <v>397.58</v>
      </c>
      <c r="M43" s="5">
        <f t="shared" si="1"/>
        <v>303</v>
      </c>
      <c r="N43" s="5"/>
      <c r="O43" s="5"/>
    </row>
    <row r="44" ht="17.1" customHeight="1" spans="1:15">
      <c r="A44" s="5">
        <v>41</v>
      </c>
      <c r="B44" s="9" t="s">
        <v>56</v>
      </c>
      <c r="C44" s="10">
        <v>66.66666667</v>
      </c>
      <c r="D44" s="11">
        <v>30.82</v>
      </c>
      <c r="E44" s="11">
        <v>81.52</v>
      </c>
      <c r="F44" s="12">
        <v>107.9</v>
      </c>
      <c r="G44" s="13">
        <v>43.67</v>
      </c>
      <c r="H44" s="14">
        <v>19</v>
      </c>
      <c r="I44" s="11">
        <v>21.75</v>
      </c>
      <c r="J44" s="11">
        <v>24</v>
      </c>
      <c r="K44" s="11"/>
      <c r="L44" s="11">
        <f t="shared" si="2"/>
        <v>395.32666667</v>
      </c>
      <c r="M44" s="5">
        <f t="shared" si="1"/>
        <v>301</v>
      </c>
      <c r="N44" s="5"/>
      <c r="O44" s="5"/>
    </row>
    <row r="45" ht="17.1" customHeight="1" spans="1:15">
      <c r="A45" s="5">
        <v>42</v>
      </c>
      <c r="B45" s="9" t="s">
        <v>57</v>
      </c>
      <c r="C45" s="10">
        <v>83.33333333</v>
      </c>
      <c r="D45" s="11">
        <v>26.19</v>
      </c>
      <c r="E45" s="11">
        <v>86.5</v>
      </c>
      <c r="F45" s="12">
        <v>81.8</v>
      </c>
      <c r="G45" s="5">
        <v>45</v>
      </c>
      <c r="H45" s="10">
        <v>18.248</v>
      </c>
      <c r="I45" s="11">
        <v>29</v>
      </c>
      <c r="J45" s="11">
        <v>23</v>
      </c>
      <c r="K45" s="11"/>
      <c r="L45" s="11">
        <f t="shared" si="2"/>
        <v>393.07133333</v>
      </c>
      <c r="M45" s="5">
        <f t="shared" si="1"/>
        <v>299</v>
      </c>
      <c r="N45" s="5"/>
      <c r="O45" s="5"/>
    </row>
    <row r="46" ht="17.1" customHeight="1" spans="1:15">
      <c r="A46" s="5">
        <v>43</v>
      </c>
      <c r="B46" s="9" t="s">
        <v>58</v>
      </c>
      <c r="C46" s="10">
        <v>70</v>
      </c>
      <c r="D46" s="11">
        <v>30.64</v>
      </c>
      <c r="E46" s="11">
        <v>78.02</v>
      </c>
      <c r="F46" s="12">
        <v>115.69</v>
      </c>
      <c r="G46" s="13">
        <v>40</v>
      </c>
      <c r="H46" s="14">
        <v>19</v>
      </c>
      <c r="I46" s="11">
        <v>14.5</v>
      </c>
      <c r="J46" s="11">
        <v>24</v>
      </c>
      <c r="K46" s="11"/>
      <c r="L46" s="11">
        <f t="shared" si="2"/>
        <v>391.85</v>
      </c>
      <c r="M46" s="5">
        <f t="shared" si="1"/>
        <v>298</v>
      </c>
      <c r="N46" s="5"/>
      <c r="O46" s="5"/>
    </row>
    <row r="47" ht="17.1" customHeight="1" spans="1:15">
      <c r="A47" s="5">
        <v>44</v>
      </c>
      <c r="B47" s="9" t="s">
        <v>59</v>
      </c>
      <c r="C47" s="10">
        <v>76.66666667</v>
      </c>
      <c r="D47" s="11">
        <v>30.3</v>
      </c>
      <c r="E47" s="11">
        <v>65.08</v>
      </c>
      <c r="F47" s="12">
        <v>102.31</v>
      </c>
      <c r="G47" s="5">
        <v>47.2</v>
      </c>
      <c r="H47" s="10">
        <v>19.52</v>
      </c>
      <c r="I47" s="11">
        <v>27.5</v>
      </c>
      <c r="J47" s="11">
        <v>23</v>
      </c>
      <c r="K47" s="11"/>
      <c r="L47" s="11">
        <f t="shared" si="2"/>
        <v>391.57666667</v>
      </c>
      <c r="M47" s="5">
        <f t="shared" si="1"/>
        <v>298</v>
      </c>
      <c r="N47" s="5"/>
      <c r="O47" s="5"/>
    </row>
    <row r="48" ht="17.1" customHeight="1" spans="1:15">
      <c r="A48" s="5">
        <v>45</v>
      </c>
      <c r="B48" s="9" t="s">
        <v>60</v>
      </c>
      <c r="C48" s="10">
        <v>93.33333333</v>
      </c>
      <c r="D48" s="11">
        <v>34.08</v>
      </c>
      <c r="E48" s="11">
        <v>66.39</v>
      </c>
      <c r="F48" s="12">
        <v>82.58</v>
      </c>
      <c r="G48" s="5">
        <v>37.5</v>
      </c>
      <c r="H48" s="10">
        <v>16.92</v>
      </c>
      <c r="I48" s="11">
        <v>33</v>
      </c>
      <c r="J48" s="11">
        <v>25</v>
      </c>
      <c r="K48" s="11"/>
      <c r="L48" s="11">
        <f t="shared" si="2"/>
        <v>388.80333333</v>
      </c>
      <c r="M48" s="5">
        <f t="shared" si="1"/>
        <v>296</v>
      </c>
      <c r="N48" s="5"/>
      <c r="O48" s="5"/>
    </row>
    <row r="49" ht="16.5" spans="1:15">
      <c r="A49" s="5">
        <v>46</v>
      </c>
      <c r="B49" s="9" t="s">
        <v>61</v>
      </c>
      <c r="C49" s="10">
        <v>93.33333333</v>
      </c>
      <c r="D49" s="11">
        <v>28.03</v>
      </c>
      <c r="E49" s="11">
        <v>67.1</v>
      </c>
      <c r="F49" s="12">
        <v>76.21</v>
      </c>
      <c r="G49" s="5">
        <v>47.8</v>
      </c>
      <c r="H49" s="10">
        <v>19.88</v>
      </c>
      <c r="I49" s="11">
        <v>25.5</v>
      </c>
      <c r="J49" s="11">
        <v>24</v>
      </c>
      <c r="K49" s="11">
        <v>2</v>
      </c>
      <c r="L49" s="11">
        <f t="shared" si="2"/>
        <v>383.85333333</v>
      </c>
      <c r="M49" s="5">
        <f t="shared" si="1"/>
        <v>292</v>
      </c>
      <c r="N49" s="5"/>
      <c r="O49" s="5"/>
    </row>
    <row r="50" ht="16.5" spans="1:15">
      <c r="A50" s="5">
        <v>47</v>
      </c>
      <c r="B50" s="9" t="s">
        <v>62</v>
      </c>
      <c r="C50" s="10">
        <v>100</v>
      </c>
      <c r="D50" s="11">
        <v>21.74</v>
      </c>
      <c r="E50" s="11">
        <v>67.46</v>
      </c>
      <c r="F50" s="12">
        <v>92.42</v>
      </c>
      <c r="G50" s="13">
        <v>40</v>
      </c>
      <c r="H50" s="14">
        <v>16.2</v>
      </c>
      <c r="I50" s="11">
        <v>22</v>
      </c>
      <c r="J50" s="11">
        <v>24</v>
      </c>
      <c r="K50" s="11"/>
      <c r="L50" s="11">
        <f t="shared" si="2"/>
        <v>383.82</v>
      </c>
      <c r="M50" s="5">
        <f t="shared" si="1"/>
        <v>292</v>
      </c>
      <c r="N50" s="5"/>
      <c r="O50" s="5"/>
    </row>
    <row r="51" ht="16.5" spans="1:15">
      <c r="A51" s="5">
        <v>48</v>
      </c>
      <c r="B51" s="9" t="s">
        <v>63</v>
      </c>
      <c r="C51" s="10">
        <v>86.66666667</v>
      </c>
      <c r="D51" s="11">
        <v>29.34</v>
      </c>
      <c r="E51" s="11">
        <v>60.09</v>
      </c>
      <c r="F51" s="12">
        <v>84.51</v>
      </c>
      <c r="G51" s="5">
        <v>43.7</v>
      </c>
      <c r="H51" s="10">
        <v>18.688</v>
      </c>
      <c r="I51" s="11">
        <v>35</v>
      </c>
      <c r="J51" s="11">
        <v>24</v>
      </c>
      <c r="K51" s="11"/>
      <c r="L51" s="11">
        <f t="shared" si="2"/>
        <v>381.99466667</v>
      </c>
      <c r="M51" s="5">
        <f t="shared" si="1"/>
        <v>291</v>
      </c>
      <c r="N51" s="5"/>
      <c r="O51" s="5"/>
    </row>
    <row r="52" ht="16.5" spans="1:15">
      <c r="A52" s="5">
        <v>49</v>
      </c>
      <c r="B52" s="9" t="s">
        <v>64</v>
      </c>
      <c r="C52" s="10">
        <v>60</v>
      </c>
      <c r="D52" s="11">
        <v>34.57</v>
      </c>
      <c r="E52" s="11">
        <v>77.59</v>
      </c>
      <c r="F52" s="12">
        <v>98.5</v>
      </c>
      <c r="G52" s="13">
        <v>46.17</v>
      </c>
      <c r="H52" s="14">
        <v>18.4</v>
      </c>
      <c r="I52" s="11">
        <v>21.5</v>
      </c>
      <c r="J52" s="11">
        <v>24</v>
      </c>
      <c r="K52" s="11"/>
      <c r="L52" s="11">
        <f t="shared" si="2"/>
        <v>380.73</v>
      </c>
      <c r="M52" s="5">
        <f t="shared" si="1"/>
        <v>290</v>
      </c>
      <c r="N52" s="5"/>
      <c r="O52" s="5"/>
    </row>
    <row r="53" ht="16.5" spans="1:15">
      <c r="A53" s="5">
        <v>50</v>
      </c>
      <c r="B53" s="9" t="s">
        <v>65</v>
      </c>
      <c r="C53" s="10">
        <v>93.33333333</v>
      </c>
      <c r="D53" s="11">
        <v>30.96</v>
      </c>
      <c r="E53" s="11">
        <v>62.99</v>
      </c>
      <c r="F53" s="12">
        <v>78.6</v>
      </c>
      <c r="G53" s="5">
        <v>46.5</v>
      </c>
      <c r="H53" s="10">
        <v>18.78</v>
      </c>
      <c r="I53" s="11">
        <v>25.5</v>
      </c>
      <c r="J53" s="11">
        <v>24</v>
      </c>
      <c r="K53" s="11"/>
      <c r="L53" s="11">
        <f t="shared" si="2"/>
        <v>380.66333333</v>
      </c>
      <c r="M53" s="5">
        <f t="shared" si="1"/>
        <v>290</v>
      </c>
      <c r="N53" s="5"/>
      <c r="O53" s="5"/>
    </row>
    <row r="54" ht="16.5" spans="1:15">
      <c r="A54" s="5">
        <v>51</v>
      </c>
      <c r="B54" s="9" t="s">
        <v>66</v>
      </c>
      <c r="C54" s="10">
        <v>70</v>
      </c>
      <c r="D54" s="11">
        <v>31.45</v>
      </c>
      <c r="E54" s="11">
        <v>79.77</v>
      </c>
      <c r="F54" s="12">
        <v>86.87</v>
      </c>
      <c r="G54" s="5">
        <v>46.3</v>
      </c>
      <c r="H54" s="10">
        <v>18.3133333333333</v>
      </c>
      <c r="I54" s="11">
        <v>23.5</v>
      </c>
      <c r="J54" s="11">
        <v>24</v>
      </c>
      <c r="K54" s="11"/>
      <c r="L54" s="11">
        <f t="shared" si="2"/>
        <v>380.203333333333</v>
      </c>
      <c r="M54" s="5">
        <f t="shared" si="1"/>
        <v>289</v>
      </c>
      <c r="N54" s="5"/>
      <c r="O54" s="5"/>
    </row>
    <row r="55" ht="16.5" spans="1:15">
      <c r="A55" s="5">
        <v>52</v>
      </c>
      <c r="B55" s="9" t="s">
        <v>67</v>
      </c>
      <c r="C55" s="10">
        <v>93.33333333</v>
      </c>
      <c r="D55" s="11">
        <v>28.18</v>
      </c>
      <c r="E55" s="11">
        <v>64.71</v>
      </c>
      <c r="F55" s="12">
        <v>72.67</v>
      </c>
      <c r="G55" s="5">
        <v>47.7</v>
      </c>
      <c r="H55" s="10">
        <v>19.02</v>
      </c>
      <c r="I55" s="11">
        <v>27.75</v>
      </c>
      <c r="J55" s="11">
        <v>24</v>
      </c>
      <c r="K55" s="11">
        <v>2</v>
      </c>
      <c r="L55" s="11">
        <f t="shared" si="2"/>
        <v>379.36333333</v>
      </c>
      <c r="M55" s="5">
        <f t="shared" si="1"/>
        <v>289</v>
      </c>
      <c r="N55" s="5"/>
      <c r="O55" s="5"/>
    </row>
    <row r="56" ht="16.5" spans="1:15">
      <c r="A56" s="5">
        <v>53</v>
      </c>
      <c r="B56" s="9" t="s">
        <v>68</v>
      </c>
      <c r="C56" s="10">
        <v>53.33333333</v>
      </c>
      <c r="D56" s="11">
        <v>36.3</v>
      </c>
      <c r="E56" s="11">
        <v>69.27</v>
      </c>
      <c r="F56" s="12">
        <v>91.33</v>
      </c>
      <c r="G56" s="5">
        <v>47.8</v>
      </c>
      <c r="H56" s="10">
        <v>19.44</v>
      </c>
      <c r="I56" s="11">
        <v>26.5</v>
      </c>
      <c r="J56" s="11">
        <v>23</v>
      </c>
      <c r="K56" s="11"/>
      <c r="L56" s="11">
        <f t="shared" si="2"/>
        <v>366.97333333</v>
      </c>
      <c r="M56" s="5">
        <f t="shared" si="1"/>
        <v>279</v>
      </c>
      <c r="N56" s="5"/>
      <c r="O56" s="5"/>
    </row>
    <row r="57" ht="16.5" spans="1:15">
      <c r="A57" s="5">
        <v>54</v>
      </c>
      <c r="B57" s="9" t="s">
        <v>69</v>
      </c>
      <c r="C57" s="10">
        <v>70</v>
      </c>
      <c r="D57" s="11">
        <v>34.13</v>
      </c>
      <c r="E57" s="11">
        <v>72.88</v>
      </c>
      <c r="F57" s="12">
        <v>76.2</v>
      </c>
      <c r="G57" s="5">
        <v>43.2</v>
      </c>
      <c r="H57" s="10">
        <v>18.88</v>
      </c>
      <c r="I57" s="11">
        <v>20.5</v>
      </c>
      <c r="J57" s="11">
        <v>24</v>
      </c>
      <c r="K57" s="11"/>
      <c r="L57" s="11">
        <f t="shared" si="2"/>
        <v>359.79</v>
      </c>
      <c r="M57" s="5">
        <f t="shared" si="1"/>
        <v>274</v>
      </c>
      <c r="N57" s="5"/>
      <c r="O57" s="5"/>
    </row>
    <row r="58" ht="16.5" spans="1:15">
      <c r="A58" s="5">
        <v>55</v>
      </c>
      <c r="B58" s="9" t="s">
        <v>70</v>
      </c>
      <c r="C58" s="10">
        <v>80</v>
      </c>
      <c r="D58" s="11">
        <v>25.5</v>
      </c>
      <c r="E58" s="11">
        <v>50.24</v>
      </c>
      <c r="F58" s="12">
        <v>65.73</v>
      </c>
      <c r="G58" s="5">
        <v>36.7</v>
      </c>
      <c r="H58" s="10">
        <v>18.4666666666667</v>
      </c>
      <c r="I58" s="11">
        <v>33.5</v>
      </c>
      <c r="J58" s="11">
        <v>24</v>
      </c>
      <c r="K58" s="11"/>
      <c r="L58" s="11">
        <f t="shared" si="2"/>
        <v>334.136666666667</v>
      </c>
      <c r="M58" s="5">
        <f t="shared" si="1"/>
        <v>254</v>
      </c>
      <c r="N58" s="5"/>
      <c r="O58" s="5"/>
    </row>
    <row r="59" ht="16.5" spans="1:15">
      <c r="A59" s="5">
        <v>56</v>
      </c>
      <c r="B59" s="9" t="s">
        <v>71</v>
      </c>
      <c r="C59" s="10">
        <v>70</v>
      </c>
      <c r="D59" s="11">
        <v>27.12</v>
      </c>
      <c r="E59" s="11">
        <v>58.89</v>
      </c>
      <c r="F59" s="12">
        <v>88.02</v>
      </c>
      <c r="G59" s="5">
        <v>37.5</v>
      </c>
      <c r="H59" s="10">
        <v>18.7133333333333</v>
      </c>
      <c r="I59" s="11">
        <v>3.5</v>
      </c>
      <c r="J59" s="11">
        <v>23</v>
      </c>
      <c r="K59" s="11"/>
      <c r="L59" s="11">
        <f t="shared" si="2"/>
        <v>326.743333333333</v>
      </c>
      <c r="M59" s="5">
        <f t="shared" si="1"/>
        <v>249</v>
      </c>
      <c r="N59" s="5"/>
      <c r="O59" s="5"/>
    </row>
    <row r="60" ht="16.5" spans="1:15">
      <c r="A60" s="5">
        <v>57</v>
      </c>
      <c r="B60" s="9" t="s">
        <v>72</v>
      </c>
      <c r="C60" s="10">
        <v>36.66666667</v>
      </c>
      <c r="D60" s="11">
        <v>31.82</v>
      </c>
      <c r="E60" s="11">
        <v>66.9</v>
      </c>
      <c r="F60" s="12">
        <v>81.72</v>
      </c>
      <c r="G60" s="13">
        <v>38.67</v>
      </c>
      <c r="H60" s="14">
        <v>17.4666666666667</v>
      </c>
      <c r="I60" s="11">
        <v>21</v>
      </c>
      <c r="J60" s="11">
        <v>24</v>
      </c>
      <c r="K60" s="11"/>
      <c r="L60" s="11">
        <f t="shared" si="2"/>
        <v>318.243333336667</v>
      </c>
      <c r="M60" s="5">
        <f t="shared" si="1"/>
        <v>242</v>
      </c>
      <c r="N60" s="5"/>
      <c r="O60" s="5"/>
    </row>
    <row r="61" ht="16.5" spans="1:16">
      <c r="A61" s="5">
        <v>58</v>
      </c>
      <c r="B61" s="9" t="s">
        <v>73</v>
      </c>
      <c r="C61" s="10">
        <v>0</v>
      </c>
      <c r="D61" s="11"/>
      <c r="E61" s="11"/>
      <c r="F61" s="12"/>
      <c r="G61" s="13"/>
      <c r="H61" s="14"/>
      <c r="I61" s="11"/>
      <c r="J61" s="11"/>
      <c r="K61" s="11"/>
      <c r="L61" s="11"/>
      <c r="M61" s="5">
        <v>150</v>
      </c>
      <c r="N61" s="5"/>
      <c r="O61" s="5"/>
      <c r="P61" s="1"/>
    </row>
    <row r="62" ht="16.5" spans="1:15">
      <c r="A62" s="5">
        <v>59</v>
      </c>
      <c r="B62" s="9" t="s">
        <v>74</v>
      </c>
      <c r="C62" s="10">
        <v>0</v>
      </c>
      <c r="D62" s="11"/>
      <c r="E62" s="11"/>
      <c r="F62" s="12"/>
      <c r="G62" s="13"/>
      <c r="H62" s="14"/>
      <c r="I62" s="11"/>
      <c r="J62" s="11"/>
      <c r="K62" s="11"/>
      <c r="L62" s="11"/>
      <c r="M62" s="5">
        <v>0</v>
      </c>
      <c r="O62" s="5"/>
    </row>
    <row r="63" ht="16.5" spans="1:15">
      <c r="A63" s="5">
        <v>60</v>
      </c>
      <c r="B63" s="9" t="s">
        <v>75</v>
      </c>
      <c r="C63" s="10">
        <v>0</v>
      </c>
      <c r="D63" s="11"/>
      <c r="E63" s="11"/>
      <c r="F63" s="12"/>
      <c r="G63" s="5"/>
      <c r="H63" s="14"/>
      <c r="I63" s="11"/>
      <c r="J63" s="11"/>
      <c r="K63" s="11"/>
      <c r="L63" s="11"/>
      <c r="M63" s="5">
        <v>0</v>
      </c>
      <c r="N63" s="5"/>
      <c r="O63" s="5"/>
    </row>
    <row r="64" spans="1:15">
      <c r="A64" s="5"/>
      <c r="B64" s="5" t="s">
        <v>76</v>
      </c>
      <c r="C64" s="5"/>
      <c r="D64" s="11"/>
      <c r="E64" s="11"/>
      <c r="F64" s="12"/>
      <c r="G64" s="11"/>
      <c r="H64" s="5"/>
      <c r="I64" s="5"/>
      <c r="J64" s="5"/>
      <c r="K64" s="5"/>
      <c r="L64" s="11">
        <f>SUM(L4:L63)</f>
        <v>23684.4746668633</v>
      </c>
      <c r="M64" s="11">
        <f>SUM(M4:M63)</f>
        <v>18182</v>
      </c>
      <c r="N64" s="5"/>
      <c r="O64" s="5"/>
    </row>
    <row r="65" spans="1:15">
      <c r="A65" s="5" t="s">
        <v>77</v>
      </c>
      <c r="B65" s="5"/>
      <c r="C65" s="5" t="s">
        <v>78</v>
      </c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1:15">
      <c r="A66" s="16"/>
      <c r="B66" s="16" t="s">
        <v>79</v>
      </c>
      <c r="C66" s="16"/>
      <c r="D66" s="17"/>
      <c r="E66" s="17"/>
      <c r="F66" s="18"/>
      <c r="G66" s="17" t="s">
        <v>80</v>
      </c>
      <c r="H66" s="16"/>
      <c r="I66" s="16"/>
      <c r="J66" s="16"/>
      <c r="K66" s="16"/>
      <c r="L66" s="16"/>
      <c r="M66" s="16"/>
      <c r="N66" s="16"/>
      <c r="O66" s="16"/>
    </row>
    <row r="67" spans="1:15">
      <c r="A67" s="16"/>
      <c r="B67" s="16"/>
      <c r="C67" s="16"/>
      <c r="D67" s="17"/>
      <c r="E67" s="17"/>
      <c r="F67" s="18"/>
      <c r="G67" s="17"/>
      <c r="H67" s="16"/>
      <c r="I67" s="16"/>
      <c r="J67" s="16"/>
      <c r="K67" s="16"/>
      <c r="L67" s="16"/>
      <c r="M67" s="16"/>
      <c r="N67" s="16"/>
      <c r="O67" s="16"/>
    </row>
    <row r="68" spans="1:15">
      <c r="A68" s="16"/>
      <c r="B68" s="16" t="s">
        <v>81</v>
      </c>
      <c r="C68" s="16"/>
      <c r="D68" s="17"/>
      <c r="E68" s="17"/>
      <c r="F68" s="18"/>
      <c r="G68" s="17"/>
      <c r="H68" s="16"/>
      <c r="I68" s="16"/>
      <c r="J68" s="19">
        <v>43843</v>
      </c>
      <c r="K68" s="16"/>
      <c r="L68" s="16"/>
      <c r="M68" s="16"/>
      <c r="N68" s="16"/>
      <c r="O68" s="16"/>
    </row>
  </sheetData>
  <mergeCells count="17">
    <mergeCell ref="A1:O1"/>
    <mergeCell ref="D2:F2"/>
    <mergeCell ref="A65:B65"/>
    <mergeCell ref="C65:O65"/>
    <mergeCell ref="J68:O68"/>
    <mergeCell ref="A2:A3"/>
    <mergeCell ref="B2:B3"/>
    <mergeCell ref="C2:C3"/>
    <mergeCell ref="G2:G3"/>
    <mergeCell ref="H2:H3"/>
    <mergeCell ref="I2:I3"/>
    <mergeCell ref="J2:J3"/>
    <mergeCell ref="K2:K3"/>
    <mergeCell ref="L2:L3"/>
    <mergeCell ref="M2:M3"/>
    <mergeCell ref="N2:N3"/>
    <mergeCell ref="O2:O3"/>
  </mergeCells>
  <dataValidations count="1">
    <dataValidation type="textLength" operator="between" showInputMessage="1" showErrorMessage="1" errorTitle="学校名称" error="学校名称不能为空" sqref="B32:B34">
      <formula1>1</formula1>
      <formula2>255</formula2>
    </dataValidation>
  </dataValidation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麦芽糖</cp:lastModifiedBy>
  <dcterms:created xsi:type="dcterms:W3CDTF">2006-09-13T11:21:00Z</dcterms:created>
  <dcterms:modified xsi:type="dcterms:W3CDTF">2020-08-21T08:48:08Z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