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 activeTab="1"/>
  </bookViews>
  <sheets>
    <sheet name="Sheet2" sheetId="2" r:id="rId1"/>
    <sheet name="Sheet3" sheetId="3" r:id="rId2"/>
    <sheet name="Sheet1" sheetId="4" r:id="rId3"/>
  </sheets>
  <definedNames>
    <definedName name="_xlnm.Print_Titles" localSheetId="0">Sheet2!$1:$2</definedName>
    <definedName name="_xlnm.Print_Titles" localSheetId="1">Sheet3!$1:$1</definedName>
  </definedNames>
  <calcPr calcId="144525"/>
</workbook>
</file>

<file path=xl/sharedStrings.xml><?xml version="1.0" encoding="utf-8"?>
<sst xmlns="http://schemas.openxmlformats.org/spreadsheetml/2006/main" count="168" uniqueCount="120">
  <si>
    <t>汇源中学2019年年度考核</t>
  </si>
  <si>
    <t>序号</t>
  </si>
  <si>
    <t>姓名</t>
  </si>
  <si>
    <t>2020上</t>
  </si>
  <si>
    <t>2019下</t>
  </si>
  <si>
    <t>总积分</t>
  </si>
  <si>
    <t>折合分80分</t>
  </si>
  <si>
    <t>杨柳子</t>
  </si>
  <si>
    <t>王艳</t>
  </si>
  <si>
    <t>李英欣</t>
  </si>
  <si>
    <t>石陆伟</t>
  </si>
  <si>
    <t>王慧芳</t>
  </si>
  <si>
    <t>刘建伟</t>
  </si>
  <si>
    <t>张园园</t>
  </si>
  <si>
    <t>冯炎</t>
  </si>
  <si>
    <t>王雅倩</t>
  </si>
  <si>
    <t>崔宝钗</t>
  </si>
  <si>
    <t>梁伟锋</t>
  </si>
  <si>
    <t>刘倩</t>
  </si>
  <si>
    <t>侯恩梅</t>
  </si>
  <si>
    <t>刘延蕊</t>
  </si>
  <si>
    <t>赵丽萍</t>
  </si>
  <si>
    <t>宁海萌</t>
  </si>
  <si>
    <t>白玲</t>
  </si>
  <si>
    <t>李芬芬</t>
  </si>
  <si>
    <t>刚进宝</t>
  </si>
  <si>
    <t>曹俊楠</t>
  </si>
  <si>
    <t>姬禄楠</t>
  </si>
  <si>
    <t>杨广怡</t>
  </si>
  <si>
    <t>李春利</t>
  </si>
  <si>
    <t>魏金燕</t>
  </si>
  <si>
    <t>冯淑君</t>
  </si>
  <si>
    <t>王雅静</t>
  </si>
  <si>
    <t>禹彩秀</t>
  </si>
  <si>
    <t>党煜辉</t>
  </si>
  <si>
    <t>吕小乐</t>
  </si>
  <si>
    <t>李玲哲</t>
  </si>
  <si>
    <t>赵凤林</t>
  </si>
  <si>
    <t>王娇娇</t>
  </si>
  <si>
    <t>陈献伟</t>
  </si>
  <si>
    <t>茹佳</t>
  </si>
  <si>
    <t>王媛媛</t>
  </si>
  <si>
    <t>张惠媛</t>
  </si>
  <si>
    <t>史红娟</t>
  </si>
  <si>
    <t>陈昱颖</t>
  </si>
  <si>
    <t>田伟伟</t>
  </si>
  <si>
    <t>郭冰冰</t>
  </si>
  <si>
    <t>刘玉婷</t>
  </si>
  <si>
    <t>韩亚芬</t>
  </si>
  <si>
    <t>陈鑫鑫</t>
  </si>
  <si>
    <t>王媛</t>
  </si>
  <si>
    <t>李向英</t>
  </si>
  <si>
    <t>刘洪利</t>
  </si>
  <si>
    <t>岳恩慧</t>
  </si>
  <si>
    <t>秦昭旭</t>
  </si>
  <si>
    <t>姬晓燕</t>
  </si>
  <si>
    <t>王鲁贞</t>
  </si>
  <si>
    <t>张倩倩</t>
  </si>
  <si>
    <t>李风英</t>
  </si>
  <si>
    <t>王欢</t>
  </si>
  <si>
    <t>张亚萍</t>
  </si>
  <si>
    <t>邓向阳</t>
  </si>
  <si>
    <t>郭锦荣</t>
  </si>
  <si>
    <t>王向准</t>
  </si>
  <si>
    <t>许秋娟</t>
  </si>
  <si>
    <t>叶娟</t>
  </si>
  <si>
    <t>裴鑫鑫</t>
  </si>
  <si>
    <t>汇源中学2020年度教师总积分</t>
  </si>
  <si>
    <t>年级</t>
  </si>
  <si>
    <t>2020下</t>
  </si>
  <si>
    <t>2021上</t>
  </si>
  <si>
    <t>平均分</t>
  </si>
  <si>
    <t>折合80分</t>
  </si>
  <si>
    <t>全体老师评议分</t>
  </si>
  <si>
    <t>校委会评议分</t>
  </si>
  <si>
    <t>最后得分</t>
  </si>
  <si>
    <t>名次</t>
  </si>
  <si>
    <t>杨家旭</t>
  </si>
  <si>
    <t>冯淑珺</t>
  </si>
  <si>
    <t>王新亚</t>
  </si>
  <si>
    <t>李石鑫</t>
  </si>
  <si>
    <t>赵春红</t>
  </si>
  <si>
    <t>赵树鑫</t>
  </si>
  <si>
    <t>王亚楠</t>
  </si>
  <si>
    <t>居唯</t>
  </si>
  <si>
    <t>孙盼盼</t>
  </si>
  <si>
    <t>陈磊</t>
  </si>
  <si>
    <t>赵凯利</t>
  </si>
  <si>
    <t>李永利</t>
  </si>
  <si>
    <t>王梅林</t>
  </si>
  <si>
    <t>李鹏向</t>
  </si>
  <si>
    <t>刘妮凡</t>
  </si>
  <si>
    <t>陈亚利</t>
  </si>
  <si>
    <t>马方方</t>
  </si>
  <si>
    <t>魏金艳</t>
  </si>
  <si>
    <t>雷顺利</t>
  </si>
  <si>
    <t>张娟娟</t>
  </si>
  <si>
    <t>牛婧靓</t>
  </si>
  <si>
    <t>卢贾西</t>
  </si>
  <si>
    <t>程艳欣</t>
  </si>
  <si>
    <t>沈晓航</t>
  </si>
  <si>
    <t>尚懿颖</t>
  </si>
  <si>
    <t>吴芳</t>
  </si>
  <si>
    <t>曹俊南</t>
  </si>
  <si>
    <t>李少磊</t>
  </si>
  <si>
    <t>王丽丽</t>
  </si>
  <si>
    <t>冯真真</t>
  </si>
  <si>
    <t>任莹娜</t>
  </si>
  <si>
    <t>王向玲</t>
  </si>
  <si>
    <t>张鹏举</t>
  </si>
  <si>
    <t>王姣姣</t>
  </si>
  <si>
    <t>周晓旭</t>
  </si>
  <si>
    <t>张璐瑜</t>
  </si>
  <si>
    <t>景远远</t>
  </si>
  <si>
    <t>杜梦佳</t>
  </si>
  <si>
    <t>雷雅雅</t>
  </si>
  <si>
    <t>杨书柯</t>
  </si>
  <si>
    <t>李靓</t>
  </si>
  <si>
    <t>刘慧鹏</t>
  </si>
  <si>
    <t>张晓亚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</si>
</sst>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2"/>
      <color theme="3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0"/>
      <name val="宋体"/>
      <charset val="134"/>
    </font>
    <font>
      <sz val="22"/>
      <name val="宋体"/>
      <charset val="134"/>
    </font>
    <font>
      <sz val="12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</cellStyleXfs>
  <cellXfs count="2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17">
      <alignment vertical="center"/>
    </xf>
    <xf numFmtId="0" fontId="2" fillId="0" borderId="0" xfId="17" applyFont="1">
      <alignment vertical="center"/>
    </xf>
    <xf numFmtId="0" fontId="2" fillId="0" borderId="0" xfId="17" applyFont="1">
      <alignment vertical="center"/>
    </xf>
    <xf numFmtId="0" fontId="1" fillId="0" borderId="0" xfId="17" applyNumberFormat="1" applyFill="1" applyBorder="1" applyAlignment="1" applyProtection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06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D14" sqref="D14"/>
    </sheetView>
  </sheetViews>
  <sheetFormatPr defaultColWidth="9" defaultRowHeight="13.5" outlineLevelCol="7"/>
  <cols>
    <col min="1" max="1" width="13.75" customWidth="1"/>
    <col min="2" max="3" width="13.75" style="17" customWidth="1"/>
    <col min="4" max="6" width="13.75" customWidth="1"/>
  </cols>
  <sheetData>
    <row r="1" ht="39" customHeight="1" spans="1:8">
      <c r="A1" s="18" t="s">
        <v>0</v>
      </c>
      <c r="B1" s="18"/>
      <c r="C1" s="18"/>
      <c r="D1" s="18"/>
      <c r="E1" s="18"/>
      <c r="F1" s="18"/>
      <c r="G1" s="19"/>
      <c r="H1" s="19"/>
    </row>
    <row r="2" ht="23" customHeight="1" spans="1:6">
      <c r="A2" s="7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</row>
    <row r="3" ht="17.25" spans="1:6">
      <c r="A3" s="7">
        <v>1</v>
      </c>
      <c r="B3" s="20" t="s">
        <v>7</v>
      </c>
      <c r="C3" s="12">
        <v>450.22</v>
      </c>
      <c r="D3" s="8">
        <v>483.118644184175</v>
      </c>
      <c r="E3" s="8">
        <f t="shared" ref="E3:E62" si="0">C3+D3</f>
        <v>933.338644184175</v>
      </c>
      <c r="F3" s="8">
        <v>80</v>
      </c>
    </row>
    <row r="4" ht="17.25" spans="1:6">
      <c r="A4" s="7">
        <v>2</v>
      </c>
      <c r="B4" s="20" t="s">
        <v>8</v>
      </c>
      <c r="C4" s="12">
        <v>476.726666663333</v>
      </c>
      <c r="D4" s="8">
        <v>443.399540821022</v>
      </c>
      <c r="E4" s="8">
        <f t="shared" si="0"/>
        <v>920.126207484355</v>
      </c>
      <c r="F4" s="8">
        <f>E4/E$3*80</f>
        <v>78.8675118698106</v>
      </c>
    </row>
    <row r="5" ht="17.25" spans="1:6">
      <c r="A5" s="7">
        <v>3</v>
      </c>
      <c r="B5" s="20" t="s">
        <v>9</v>
      </c>
      <c r="C5" s="12">
        <v>471.1166667</v>
      </c>
      <c r="D5" s="8">
        <v>446.062940741245</v>
      </c>
      <c r="E5" s="8">
        <f t="shared" si="0"/>
        <v>917.179607441245</v>
      </c>
      <c r="F5" s="8">
        <f>E5/E$3*80</f>
        <v>78.6149475889704</v>
      </c>
    </row>
    <row r="6" ht="17.25" spans="1:6">
      <c r="A6" s="7">
        <v>4</v>
      </c>
      <c r="B6" s="20" t="s">
        <v>10</v>
      </c>
      <c r="C6" s="12">
        <v>454.43</v>
      </c>
      <c r="D6" s="8">
        <v>462.017196276225</v>
      </c>
      <c r="E6" s="8">
        <f t="shared" si="0"/>
        <v>916.447196276225</v>
      </c>
      <c r="F6" s="8">
        <f>E6/E$3*80</f>
        <v>78.5521698463293</v>
      </c>
    </row>
    <row r="7" ht="17.25" spans="1:6">
      <c r="A7" s="7">
        <v>5</v>
      </c>
      <c r="B7" s="20" t="s">
        <v>11</v>
      </c>
      <c r="C7" s="12">
        <v>444.83666667</v>
      </c>
      <c r="D7" s="8">
        <v>469.997388922251</v>
      </c>
      <c r="E7" s="8">
        <f t="shared" si="0"/>
        <v>914.834055592251</v>
      </c>
      <c r="F7" s="8">
        <f>E7/E$3*80</f>
        <v>78.4139014316203</v>
      </c>
    </row>
    <row r="8" ht="17.25" spans="1:6">
      <c r="A8" s="7">
        <v>6</v>
      </c>
      <c r="B8" s="20" t="s">
        <v>12</v>
      </c>
      <c r="C8" s="12">
        <v>454.21</v>
      </c>
      <c r="D8" s="8">
        <v>459.328571428571</v>
      </c>
      <c r="E8" s="8">
        <f t="shared" si="0"/>
        <v>913.538571428571</v>
      </c>
      <c r="F8" s="8">
        <f>E8/E$3*80</f>
        <v>78.3028605637208</v>
      </c>
    </row>
    <row r="9" ht="17.25" spans="1:6">
      <c r="A9" s="7">
        <v>7</v>
      </c>
      <c r="B9" s="20" t="s">
        <v>13</v>
      </c>
      <c r="C9" s="12">
        <v>441.723333333333</v>
      </c>
      <c r="D9" s="8">
        <v>445.553387920005</v>
      </c>
      <c r="E9" s="8">
        <f t="shared" si="0"/>
        <v>887.276721253338</v>
      </c>
      <c r="F9" s="8">
        <f>E9/E$3*80</f>
        <v>76.0518576430659</v>
      </c>
    </row>
    <row r="10" ht="17.25" spans="1:6">
      <c r="A10" s="7">
        <v>8</v>
      </c>
      <c r="B10" s="20" t="s">
        <v>14</v>
      </c>
      <c r="C10" s="12">
        <v>445.74333333</v>
      </c>
      <c r="D10" s="8">
        <v>440.8416153207</v>
      </c>
      <c r="E10" s="8">
        <f t="shared" si="0"/>
        <v>886.5849486507</v>
      </c>
      <c r="F10" s="8">
        <f>E10/E$3*80</f>
        <v>75.9925631859513</v>
      </c>
    </row>
    <row r="11" ht="17.25" spans="1:6">
      <c r="A11" s="7">
        <v>9</v>
      </c>
      <c r="B11" s="20" t="s">
        <v>15</v>
      </c>
      <c r="C11" s="12">
        <v>447.7366667</v>
      </c>
      <c r="D11" s="8">
        <v>422.45691417807</v>
      </c>
      <c r="E11" s="8">
        <f t="shared" si="0"/>
        <v>870.19358087807</v>
      </c>
      <c r="F11" s="8">
        <f>E11/E$3*80</f>
        <v>74.5875967999761</v>
      </c>
    </row>
    <row r="12" ht="17.25" spans="1:6">
      <c r="A12" s="7">
        <v>10</v>
      </c>
      <c r="B12" s="20" t="s">
        <v>16</v>
      </c>
      <c r="C12" s="12">
        <v>412.37333333</v>
      </c>
      <c r="D12" s="8">
        <v>454.34141205491</v>
      </c>
      <c r="E12" s="8">
        <f t="shared" si="0"/>
        <v>866.71474538491</v>
      </c>
      <c r="F12" s="8">
        <f>E12/E$3*80</f>
        <v>74.2894125972893</v>
      </c>
    </row>
    <row r="13" ht="17.25" spans="1:6">
      <c r="A13" s="7">
        <v>11</v>
      </c>
      <c r="B13" s="20" t="s">
        <v>17</v>
      </c>
      <c r="C13" s="12">
        <v>463.23</v>
      </c>
      <c r="D13" s="8">
        <v>398.724533325997</v>
      </c>
      <c r="E13" s="8">
        <f t="shared" si="0"/>
        <v>861.954533325997</v>
      </c>
      <c r="F13" s="8">
        <f>E13/E$3*80</f>
        <v>73.8813967425018</v>
      </c>
    </row>
    <row r="14" ht="17.25" spans="1:6">
      <c r="A14" s="7">
        <v>12</v>
      </c>
      <c r="B14" s="20" t="s">
        <v>18</v>
      </c>
      <c r="C14" s="12">
        <v>459.5666667</v>
      </c>
      <c r="D14" s="8">
        <v>400</v>
      </c>
      <c r="E14" s="8">
        <f t="shared" si="0"/>
        <v>859.5666667</v>
      </c>
      <c r="F14" s="8">
        <f>E14/E$3*80</f>
        <v>73.6767236249039</v>
      </c>
    </row>
    <row r="15" ht="17.25" spans="1:6">
      <c r="A15" s="7">
        <v>13</v>
      </c>
      <c r="B15" s="20" t="s">
        <v>19</v>
      </c>
      <c r="C15" s="12">
        <v>456.8566667</v>
      </c>
      <c r="D15" s="8">
        <v>400</v>
      </c>
      <c r="E15" s="8">
        <f t="shared" si="0"/>
        <v>856.8566667</v>
      </c>
      <c r="F15" s="8">
        <f>E15/E$3*80</f>
        <v>73.4444392323622</v>
      </c>
    </row>
    <row r="16" ht="17.25" spans="1:6">
      <c r="A16" s="7">
        <v>14</v>
      </c>
      <c r="B16" s="20" t="s">
        <v>20</v>
      </c>
      <c r="C16" s="12">
        <v>456.753333333333</v>
      </c>
      <c r="D16" s="8">
        <v>400</v>
      </c>
      <c r="E16" s="8">
        <f t="shared" si="0"/>
        <v>856.753333333333</v>
      </c>
      <c r="F16" s="8">
        <f>E16/E$3*80</f>
        <v>73.4355821370465</v>
      </c>
    </row>
    <row r="17" ht="17.25" spans="1:6">
      <c r="A17" s="7">
        <v>15</v>
      </c>
      <c r="B17" s="20" t="s">
        <v>21</v>
      </c>
      <c r="C17" s="12">
        <v>417.256666663333</v>
      </c>
      <c r="D17" s="8">
        <v>425.754174382174</v>
      </c>
      <c r="E17" s="8">
        <f t="shared" si="0"/>
        <v>843.010841045507</v>
      </c>
      <c r="F17" s="8">
        <f>E17/E$3*80</f>
        <v>72.2576609292656</v>
      </c>
    </row>
    <row r="18" ht="17.25" spans="1:6">
      <c r="A18" s="7">
        <v>16</v>
      </c>
      <c r="B18" s="20" t="s">
        <v>22</v>
      </c>
      <c r="C18" s="12">
        <v>436.836666663333</v>
      </c>
      <c r="D18" s="8">
        <v>400</v>
      </c>
      <c r="E18" s="8">
        <f t="shared" si="0"/>
        <v>836.836666663333</v>
      </c>
      <c r="F18" s="8">
        <f>E18/E$3*80</f>
        <v>71.7284489935424</v>
      </c>
    </row>
    <row r="19" ht="17.25" spans="1:6">
      <c r="A19" s="7">
        <v>17</v>
      </c>
      <c r="B19" s="20" t="s">
        <v>23</v>
      </c>
      <c r="C19" s="12">
        <v>421.226666666667</v>
      </c>
      <c r="D19" s="8">
        <v>415.285913545171</v>
      </c>
      <c r="E19" s="8">
        <f t="shared" si="0"/>
        <v>836.512580211838</v>
      </c>
      <c r="F19" s="8">
        <f>E19/E$3*80</f>
        <v>71.700670312909</v>
      </c>
    </row>
    <row r="20" ht="17.25" spans="1:6">
      <c r="A20" s="7">
        <v>18</v>
      </c>
      <c r="B20" s="20" t="s">
        <v>24</v>
      </c>
      <c r="C20" s="12">
        <v>436.4466667</v>
      </c>
      <c r="D20" s="8">
        <v>400</v>
      </c>
      <c r="E20" s="8">
        <f t="shared" si="0"/>
        <v>836.4466667</v>
      </c>
      <c r="F20" s="8">
        <f>E20/E$3*80</f>
        <v>71.6950206154708</v>
      </c>
    </row>
    <row r="21" ht="17.25" spans="1:6">
      <c r="A21" s="7">
        <v>19</v>
      </c>
      <c r="B21" s="20" t="s">
        <v>25</v>
      </c>
      <c r="C21" s="12">
        <v>434.9</v>
      </c>
      <c r="D21" s="8">
        <v>400</v>
      </c>
      <c r="E21" s="8">
        <f t="shared" si="0"/>
        <v>834.9</v>
      </c>
      <c r="F21" s="8">
        <f>E21/E$3*80</f>
        <v>71.5624499383955</v>
      </c>
    </row>
    <row r="22" ht="17.25" spans="1:6">
      <c r="A22" s="7">
        <v>20</v>
      </c>
      <c r="B22" s="20" t="s">
        <v>26</v>
      </c>
      <c r="C22" s="12">
        <v>458.09</v>
      </c>
      <c r="D22" s="8">
        <v>374.217930585729</v>
      </c>
      <c r="E22" s="8">
        <f t="shared" si="0"/>
        <v>832.307930585729</v>
      </c>
      <c r="F22" s="8">
        <f>E22/E$3*80</f>
        <v>71.3402738242554</v>
      </c>
    </row>
    <row r="23" ht="17.25" spans="1:6">
      <c r="A23" s="7">
        <v>21</v>
      </c>
      <c r="B23" s="20" t="s">
        <v>27</v>
      </c>
      <c r="C23" s="12">
        <v>429.52333333</v>
      </c>
      <c r="D23" s="8">
        <v>401.332029394366</v>
      </c>
      <c r="E23" s="8">
        <f t="shared" si="0"/>
        <v>830.855362724366</v>
      </c>
      <c r="F23" s="8">
        <f>E23/E$3*80</f>
        <v>71.2157687160258</v>
      </c>
    </row>
    <row r="24" ht="17.25" spans="1:6">
      <c r="A24" s="7">
        <v>22</v>
      </c>
      <c r="B24" s="20" t="s">
        <v>28</v>
      </c>
      <c r="C24" s="12">
        <v>435.46</v>
      </c>
      <c r="D24" s="8">
        <v>393.797381567051</v>
      </c>
      <c r="E24" s="8">
        <f t="shared" si="0"/>
        <v>829.257381567051</v>
      </c>
      <c r="F24" s="8">
        <f>E24/E$3*80</f>
        <v>71.0787996819224</v>
      </c>
    </row>
    <row r="25" ht="17.25" spans="1:6">
      <c r="A25" s="7">
        <v>23</v>
      </c>
      <c r="B25" s="20" t="s">
        <v>29</v>
      </c>
      <c r="C25" s="12">
        <v>425.5766667</v>
      </c>
      <c r="D25" s="8">
        <v>400</v>
      </c>
      <c r="E25" s="8">
        <f t="shared" si="0"/>
        <v>825.5766667</v>
      </c>
      <c r="F25" s="8">
        <f>E25/E$3*80</f>
        <v>70.7633116313645</v>
      </c>
    </row>
    <row r="26" ht="17.25" spans="1:6">
      <c r="A26" s="7">
        <v>24</v>
      </c>
      <c r="B26" s="20" t="s">
        <v>30</v>
      </c>
      <c r="C26" s="12">
        <v>425.15</v>
      </c>
      <c r="D26" s="8">
        <v>400</v>
      </c>
      <c r="E26" s="8">
        <f t="shared" si="0"/>
        <v>825.15</v>
      </c>
      <c r="F26" s="8">
        <f>E26/E$3*80</f>
        <v>70.7267404080334</v>
      </c>
    </row>
    <row r="27" ht="17.25" spans="1:6">
      <c r="A27" s="7">
        <v>25</v>
      </c>
      <c r="B27" s="20" t="s">
        <v>31</v>
      </c>
      <c r="C27" s="12">
        <v>422.38</v>
      </c>
      <c r="D27" s="8">
        <v>400</v>
      </c>
      <c r="E27" s="8">
        <f t="shared" si="0"/>
        <v>822.38</v>
      </c>
      <c r="F27" s="8">
        <f>E27/E$3*80</f>
        <v>70.4893131876126</v>
      </c>
    </row>
    <row r="28" ht="17.25" spans="1:6">
      <c r="A28" s="7">
        <v>26</v>
      </c>
      <c r="B28" s="20" t="s">
        <v>32</v>
      </c>
      <c r="C28" s="12">
        <v>420.783333333333</v>
      </c>
      <c r="D28" s="8">
        <v>399.604156517127</v>
      </c>
      <c r="E28" s="8">
        <f t="shared" si="0"/>
        <v>820.38748985046</v>
      </c>
      <c r="F28" s="8">
        <f>E28/E$3*80</f>
        <v>70.3185275751701</v>
      </c>
    </row>
    <row r="29" ht="17.25" spans="1:6">
      <c r="A29" s="7">
        <v>27</v>
      </c>
      <c r="B29" s="20" t="s">
        <v>33</v>
      </c>
      <c r="C29" s="12">
        <v>422.85333333</v>
      </c>
      <c r="D29" s="8">
        <v>396.020713693555</v>
      </c>
      <c r="E29" s="8">
        <f t="shared" si="0"/>
        <v>818.874047023555</v>
      </c>
      <c r="F29" s="8">
        <f>E29/E$3*80</f>
        <v>70.1888046424416</v>
      </c>
    </row>
    <row r="30" ht="17.25" spans="1:6">
      <c r="A30" s="7">
        <v>28</v>
      </c>
      <c r="B30" s="20" t="s">
        <v>34</v>
      </c>
      <c r="C30" s="12">
        <v>441.53</v>
      </c>
      <c r="D30" s="8">
        <v>376.891035620726</v>
      </c>
      <c r="E30" s="8">
        <f t="shared" si="0"/>
        <v>818.421035620726</v>
      </c>
      <c r="F30" s="8">
        <f>E30/E$3*80</f>
        <v>70.1499753145742</v>
      </c>
    </row>
    <row r="31" ht="17.25" spans="1:6">
      <c r="A31" s="7">
        <v>29</v>
      </c>
      <c r="B31" s="20" t="s">
        <v>35</v>
      </c>
      <c r="C31" s="12">
        <v>443.51</v>
      </c>
      <c r="D31" s="8">
        <v>373.933660965449</v>
      </c>
      <c r="E31" s="8">
        <f t="shared" si="0"/>
        <v>817.443660965449</v>
      </c>
      <c r="F31" s="8">
        <f>E31/E$3*80</f>
        <v>70.0662008208153</v>
      </c>
    </row>
    <row r="32" ht="17.25" spans="1:6">
      <c r="A32" s="7">
        <v>30</v>
      </c>
      <c r="B32" s="20" t="s">
        <v>36</v>
      </c>
      <c r="C32" s="12">
        <v>395.32666667</v>
      </c>
      <c r="D32" s="8">
        <v>422.049092445539</v>
      </c>
      <c r="E32" s="8">
        <f t="shared" si="0"/>
        <v>817.375759115539</v>
      </c>
      <c r="F32" s="8">
        <f>E32/E$3*80</f>
        <v>70.0603806953693</v>
      </c>
    </row>
    <row r="33" ht="17.25" spans="1:6">
      <c r="A33" s="7">
        <v>31</v>
      </c>
      <c r="B33" s="20" t="s">
        <v>37</v>
      </c>
      <c r="C33" s="12">
        <v>445.88</v>
      </c>
      <c r="D33" s="8">
        <v>369.884163028026</v>
      </c>
      <c r="E33" s="8">
        <f t="shared" si="0"/>
        <v>815.764163028026</v>
      </c>
      <c r="F33" s="8">
        <f>E33/E$3*80</f>
        <v>69.9222446738894</v>
      </c>
    </row>
    <row r="34" ht="17.25" spans="1:6">
      <c r="A34" s="7">
        <v>32</v>
      </c>
      <c r="B34" s="20" t="s">
        <v>38</v>
      </c>
      <c r="C34" s="12">
        <v>413.83</v>
      </c>
      <c r="D34" s="8">
        <v>400</v>
      </c>
      <c r="E34" s="8">
        <f t="shared" si="0"/>
        <v>813.83</v>
      </c>
      <c r="F34" s="8">
        <f>E34/E$3*80</f>
        <v>69.7564602148334</v>
      </c>
    </row>
    <row r="35" ht="17.25" spans="1:6">
      <c r="A35" s="7">
        <v>33</v>
      </c>
      <c r="B35" s="20" t="s">
        <v>39</v>
      </c>
      <c r="C35" s="12">
        <v>383.82</v>
      </c>
      <c r="D35" s="8">
        <v>425.851428571429</v>
      </c>
      <c r="E35" s="8">
        <f t="shared" si="0"/>
        <v>809.671428571429</v>
      </c>
      <c r="F35" s="8">
        <f>E35/E$3*80</f>
        <v>69.4000132634951</v>
      </c>
    </row>
    <row r="36" ht="17.25" spans="1:6">
      <c r="A36" s="7">
        <v>34</v>
      </c>
      <c r="B36" s="20" t="s">
        <v>40</v>
      </c>
      <c r="C36" s="12">
        <v>405.02333333</v>
      </c>
      <c r="D36" s="8">
        <v>400</v>
      </c>
      <c r="E36" s="8">
        <f t="shared" si="0"/>
        <v>805.02333333</v>
      </c>
      <c r="F36" s="8">
        <f>E36/E$3*80</f>
        <v>69.0016073669523</v>
      </c>
    </row>
    <row r="37" ht="17.25" spans="1:6">
      <c r="A37" s="7">
        <v>35</v>
      </c>
      <c r="B37" s="20" t="s">
        <v>41</v>
      </c>
      <c r="C37" s="12">
        <v>402.69866667</v>
      </c>
      <c r="D37" s="8">
        <v>400</v>
      </c>
      <c r="E37" s="8">
        <f t="shared" si="0"/>
        <v>802.69866667</v>
      </c>
      <c r="F37" s="8">
        <f>E37/E$3*80</f>
        <v>68.8023513584725</v>
      </c>
    </row>
    <row r="38" ht="17.25" spans="1:6">
      <c r="A38" s="7">
        <v>36</v>
      </c>
      <c r="B38" s="20" t="s">
        <v>42</v>
      </c>
      <c r="C38" s="12">
        <v>366.97333333</v>
      </c>
      <c r="D38" s="8">
        <v>431.31323529449</v>
      </c>
      <c r="E38" s="8">
        <f t="shared" si="0"/>
        <v>798.28656862449</v>
      </c>
      <c r="F38" s="8">
        <f>E38/E$3*80</f>
        <v>68.4241736779059</v>
      </c>
    </row>
    <row r="39" ht="17.25" spans="1:6">
      <c r="A39" s="7">
        <v>37</v>
      </c>
      <c r="B39" s="20" t="s">
        <v>43</v>
      </c>
      <c r="C39" s="12">
        <v>397.58</v>
      </c>
      <c r="D39" s="8">
        <v>400</v>
      </c>
      <c r="E39" s="8">
        <f t="shared" si="0"/>
        <v>797.58</v>
      </c>
      <c r="F39" s="8">
        <f>E39/E$3*80</f>
        <v>68.3636109975632</v>
      </c>
    </row>
    <row r="40" ht="17.25" spans="1:6">
      <c r="A40" s="7">
        <v>38</v>
      </c>
      <c r="B40" s="20" t="s">
        <v>44</v>
      </c>
      <c r="C40" s="12">
        <v>391.85</v>
      </c>
      <c r="D40" s="8">
        <v>400</v>
      </c>
      <c r="E40" s="8">
        <f t="shared" si="0"/>
        <v>791.85</v>
      </c>
      <c r="F40" s="8">
        <f>E40/E$3*80</f>
        <v>67.8724709351042</v>
      </c>
    </row>
    <row r="41" ht="17.25" spans="1:6">
      <c r="A41" s="7">
        <v>39</v>
      </c>
      <c r="B41" s="20" t="s">
        <v>45</v>
      </c>
      <c r="C41" s="12">
        <v>391.57666667</v>
      </c>
      <c r="D41" s="8">
        <v>400</v>
      </c>
      <c r="E41" s="8">
        <f t="shared" si="0"/>
        <v>791.57666667</v>
      </c>
      <c r="F41" s="8">
        <f>E41/E$3*80</f>
        <v>67.8490424972738</v>
      </c>
    </row>
    <row r="42" ht="17.25" spans="1:6">
      <c r="A42" s="7">
        <v>40</v>
      </c>
      <c r="B42" s="20" t="s">
        <v>46</v>
      </c>
      <c r="C42" s="12">
        <v>381.99466667</v>
      </c>
      <c r="D42" s="8">
        <v>407.216040275782</v>
      </c>
      <c r="E42" s="8">
        <f t="shared" si="0"/>
        <v>789.210706945782</v>
      </c>
      <c r="F42" s="8">
        <f>E42/E$3*80</f>
        <v>67.6462471034295</v>
      </c>
    </row>
    <row r="43" ht="17.25" spans="1:6">
      <c r="A43" s="7">
        <v>41</v>
      </c>
      <c r="B43" s="20" t="s">
        <v>47</v>
      </c>
      <c r="C43" s="12">
        <v>383.85333333</v>
      </c>
      <c r="D43" s="8">
        <v>400</v>
      </c>
      <c r="E43" s="8">
        <f t="shared" si="0"/>
        <v>783.85333333</v>
      </c>
      <c r="F43" s="8">
        <f>E43/E$3*80</f>
        <v>67.1870462635916</v>
      </c>
    </row>
    <row r="44" ht="17.25" spans="1:6">
      <c r="A44" s="7">
        <v>42</v>
      </c>
      <c r="B44" s="20" t="s">
        <v>48</v>
      </c>
      <c r="C44" s="12">
        <v>380.73</v>
      </c>
      <c r="D44" s="8">
        <v>400</v>
      </c>
      <c r="E44" s="8">
        <f t="shared" si="0"/>
        <v>780.73</v>
      </c>
      <c r="F44" s="8">
        <f>E44/E$3*80</f>
        <v>66.9193335015014</v>
      </c>
    </row>
    <row r="45" ht="17.25" spans="1:6">
      <c r="A45" s="7">
        <v>43</v>
      </c>
      <c r="B45" s="20" t="s">
        <v>49</v>
      </c>
      <c r="C45" s="12">
        <v>380.66333333</v>
      </c>
      <c r="D45" s="8">
        <v>400</v>
      </c>
      <c r="E45" s="8">
        <f t="shared" si="0"/>
        <v>780.66333333</v>
      </c>
      <c r="F45" s="8">
        <f>E45/E$3*80</f>
        <v>66.9136192480167</v>
      </c>
    </row>
    <row r="46" ht="17.25" spans="1:6">
      <c r="A46" s="7">
        <v>44</v>
      </c>
      <c r="B46" s="20" t="s">
        <v>50</v>
      </c>
      <c r="C46" s="12">
        <v>380.203333333333</v>
      </c>
      <c r="D46" s="8">
        <v>400</v>
      </c>
      <c r="E46" s="8">
        <f t="shared" si="0"/>
        <v>780.203333333333</v>
      </c>
      <c r="F46" s="8">
        <f>E46/E$3*80</f>
        <v>66.8741909012289</v>
      </c>
    </row>
    <row r="47" ht="17.25" spans="1:6">
      <c r="A47" s="7">
        <v>45</v>
      </c>
      <c r="B47" s="20" t="s">
        <v>51</v>
      </c>
      <c r="C47" s="12">
        <v>379.36333333</v>
      </c>
      <c r="D47" s="8">
        <v>400</v>
      </c>
      <c r="E47" s="8">
        <f t="shared" si="0"/>
        <v>779.36333333</v>
      </c>
      <c r="F47" s="8">
        <f>E47/E$3*80</f>
        <v>66.802191310635</v>
      </c>
    </row>
    <row r="48" ht="17.25" spans="1:6">
      <c r="A48" s="7">
        <v>46</v>
      </c>
      <c r="B48" s="20" t="s">
        <v>52</v>
      </c>
      <c r="C48" s="12">
        <v>414.6866667</v>
      </c>
      <c r="D48" s="8">
        <v>363.035785687439</v>
      </c>
      <c r="E48" s="8">
        <f t="shared" si="0"/>
        <v>777.722452387439</v>
      </c>
      <c r="F48" s="8">
        <f>E48/E$3*80</f>
        <v>66.6615451730055</v>
      </c>
    </row>
    <row r="49" ht="17.25" spans="1:6">
      <c r="A49" s="7">
        <v>47</v>
      </c>
      <c r="B49" s="20" t="s">
        <v>53</v>
      </c>
      <c r="C49" s="12">
        <v>359.79</v>
      </c>
      <c r="D49" s="8">
        <v>415.874105650754</v>
      </c>
      <c r="E49" s="8">
        <f t="shared" si="0"/>
        <v>775.664105650754</v>
      </c>
      <c r="F49" s="8">
        <f>E49/E$3*80</f>
        <v>66.4851164566325</v>
      </c>
    </row>
    <row r="50" ht="17.25" spans="1:6">
      <c r="A50" s="7">
        <v>48</v>
      </c>
      <c r="B50" s="20" t="s">
        <v>54</v>
      </c>
      <c r="C50" s="12">
        <v>418.62333333</v>
      </c>
      <c r="D50" s="8">
        <v>354.761999576011</v>
      </c>
      <c r="E50" s="8">
        <f t="shared" si="0"/>
        <v>773.385332906011</v>
      </c>
      <c r="F50" s="8">
        <f>E50/E$3*80</f>
        <v>66.2897941899339</v>
      </c>
    </row>
    <row r="51" ht="17.25" spans="1:6">
      <c r="A51" s="7">
        <v>49</v>
      </c>
      <c r="B51" s="20" t="s">
        <v>55</v>
      </c>
      <c r="C51" s="12">
        <v>412.323333333333</v>
      </c>
      <c r="D51" s="8">
        <v>353.220542169241</v>
      </c>
      <c r="E51" s="8">
        <f t="shared" si="0"/>
        <v>765.543875502574</v>
      </c>
      <c r="F51" s="8">
        <f>E51/E$3*80</f>
        <v>65.6176730941409</v>
      </c>
    </row>
    <row r="52" ht="17.25" spans="1:6">
      <c r="A52" s="7">
        <v>50</v>
      </c>
      <c r="B52" s="20" t="s">
        <v>56</v>
      </c>
      <c r="C52" s="12">
        <v>401.73333333</v>
      </c>
      <c r="D52" s="8">
        <v>356.43567524875</v>
      </c>
      <c r="E52" s="8">
        <f t="shared" si="0"/>
        <v>758.16900857875</v>
      </c>
      <c r="F52" s="8">
        <f>E52/E$3*80</f>
        <v>64.9855452404597</v>
      </c>
    </row>
    <row r="53" ht="17.25" spans="1:6">
      <c r="A53" s="7">
        <v>51</v>
      </c>
      <c r="B53" s="20" t="s">
        <v>57</v>
      </c>
      <c r="C53" s="12">
        <v>398.473333333333</v>
      </c>
      <c r="D53" s="8">
        <v>356.282785697275</v>
      </c>
      <c r="E53" s="8">
        <f t="shared" si="0"/>
        <v>754.756119030608</v>
      </c>
      <c r="F53" s="8">
        <f>E53/E$3*80</f>
        <v>64.6930135151822</v>
      </c>
    </row>
    <row r="54" ht="17.25" spans="1:6">
      <c r="A54" s="7">
        <v>52</v>
      </c>
      <c r="B54" s="20" t="s">
        <v>58</v>
      </c>
      <c r="C54" s="12">
        <v>393.07133333</v>
      </c>
      <c r="D54" s="8">
        <v>345.109427883575</v>
      </c>
      <c r="E54" s="8">
        <f t="shared" si="0"/>
        <v>738.180761213575</v>
      </c>
      <c r="F54" s="8">
        <f>E54/E$3*80</f>
        <v>63.2722766437096</v>
      </c>
    </row>
    <row r="55" ht="17.25" spans="1:6">
      <c r="A55" s="7">
        <v>53</v>
      </c>
      <c r="B55" s="20" t="s">
        <v>59</v>
      </c>
      <c r="C55" s="12">
        <v>388.80333333</v>
      </c>
      <c r="D55" s="8">
        <v>347.709659640622</v>
      </c>
      <c r="E55" s="8">
        <f t="shared" si="0"/>
        <v>736.512992970622</v>
      </c>
      <c r="F55" s="8">
        <f>E55/E$3*80</f>
        <v>63.1293258934459</v>
      </c>
    </row>
    <row r="56" ht="17.25" spans="1:6">
      <c r="A56" s="7">
        <v>54</v>
      </c>
      <c r="B56" s="20" t="s">
        <v>60</v>
      </c>
      <c r="C56" s="12">
        <v>326.743333333333</v>
      </c>
      <c r="D56" s="8">
        <v>400</v>
      </c>
      <c r="E56" s="8">
        <f t="shared" si="0"/>
        <v>726.743333333333</v>
      </c>
      <c r="F56" s="8">
        <f>E56/E$3*80</f>
        <v>62.2919312609047</v>
      </c>
    </row>
    <row r="57" ht="17.25" spans="1:6">
      <c r="A57" s="7">
        <v>55</v>
      </c>
      <c r="B57" s="20" t="s">
        <v>61</v>
      </c>
      <c r="C57" s="12">
        <v>318.243333336667</v>
      </c>
      <c r="D57" s="8">
        <v>400</v>
      </c>
      <c r="E57" s="8">
        <f t="shared" si="0"/>
        <v>718.243333336667</v>
      </c>
      <c r="F57" s="8">
        <f>E57/E$3*80</f>
        <v>61.5633639783107</v>
      </c>
    </row>
    <row r="58" ht="17.25" spans="1:6">
      <c r="A58" s="7">
        <v>56</v>
      </c>
      <c r="B58" s="20" t="s">
        <v>62</v>
      </c>
      <c r="C58" s="12">
        <v>429.43333333</v>
      </c>
      <c r="D58" s="8">
        <v>276.825714285714</v>
      </c>
      <c r="E58" s="8">
        <f t="shared" si="0"/>
        <v>706.259047615714</v>
      </c>
      <c r="F58" s="8">
        <f>E58/E$3*80</f>
        <v>60.5361453330201</v>
      </c>
    </row>
    <row r="59" ht="17.25" spans="1:6">
      <c r="A59" s="7">
        <v>57</v>
      </c>
      <c r="B59" s="20" t="s">
        <v>63</v>
      </c>
      <c r="C59" s="12">
        <v>334.136666666667</v>
      </c>
      <c r="D59" s="8">
        <v>316.687331996867</v>
      </c>
      <c r="E59" s="8">
        <f t="shared" si="0"/>
        <v>650.823998663534</v>
      </c>
      <c r="F59" s="8">
        <f>E59/E$3*80</f>
        <v>55.7845967457966</v>
      </c>
    </row>
    <row r="60" ht="17.25" spans="1:6">
      <c r="A60" s="7">
        <v>58</v>
      </c>
      <c r="B60" s="20" t="s">
        <v>64</v>
      </c>
      <c r="C60" s="12">
        <v>0</v>
      </c>
      <c r="D60" s="8">
        <v>408.232062856839</v>
      </c>
      <c r="E60" s="8">
        <f t="shared" si="0"/>
        <v>408.232062856839</v>
      </c>
      <c r="F60" s="8">
        <f>E60/E$3*80</f>
        <v>34.9911205670625</v>
      </c>
    </row>
    <row r="61" ht="17.25" spans="1:6">
      <c r="A61" s="7">
        <v>59</v>
      </c>
      <c r="B61" s="20" t="s">
        <v>65</v>
      </c>
      <c r="C61" s="12">
        <v>0</v>
      </c>
      <c r="D61" s="8">
        <v>316.699128384135</v>
      </c>
      <c r="E61" s="8">
        <f t="shared" si="0"/>
        <v>316.699128384135</v>
      </c>
      <c r="F61" s="8">
        <f>E61/E$3*80</f>
        <v>27.1454851126161</v>
      </c>
    </row>
    <row r="62" ht="17.25" spans="1:6">
      <c r="A62" s="7">
        <v>60</v>
      </c>
      <c r="B62" s="20" t="s">
        <v>66</v>
      </c>
      <c r="C62" s="12">
        <v>0</v>
      </c>
      <c r="D62" s="8">
        <v>0</v>
      </c>
      <c r="E62" s="8">
        <f t="shared" si="0"/>
        <v>0</v>
      </c>
      <c r="F62" s="8">
        <f>E62/E$3*80</f>
        <v>0</v>
      </c>
    </row>
  </sheetData>
  <sortState ref="A3:F62">
    <sortCondition ref="F3" descending="1"/>
  </sortState>
  <mergeCells count="1">
    <mergeCell ref="A1:F1"/>
  </mergeCells>
  <dataValidations count="1">
    <dataValidation type="textLength" operator="between" showInputMessage="1" showErrorMessage="1" errorTitle="学校名称" error="学校名称不能为空" sqref="B32:B34">
      <formula1>1</formula1>
      <formula2>255</formula2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1"/>
  <sheetViews>
    <sheetView tabSelected="1" workbookViewId="0">
      <selection activeCell="K2" sqref="K2"/>
    </sheetView>
  </sheetViews>
  <sheetFormatPr defaultColWidth="9" defaultRowHeight="13.5"/>
  <cols>
    <col min="1" max="1" width="13.625" customWidth="1"/>
    <col min="2" max="2" width="9.625" customWidth="1"/>
    <col min="3" max="3" width="13.5" customWidth="1"/>
    <col min="4" max="4" width="13.875" customWidth="1"/>
    <col min="5" max="5" width="14.625" customWidth="1"/>
    <col min="6" max="6" width="13.875" style="1" customWidth="1"/>
    <col min="7" max="7" width="14.875" style="1" customWidth="1"/>
    <col min="8" max="9" width="14.725" style="1" customWidth="1"/>
    <col min="10" max="10" width="12.625"/>
    <col min="11" max="11" width="13" customWidth="1"/>
  </cols>
  <sheetData>
    <row r="1" ht="14" customHeight="1" spans="1:11">
      <c r="A1" s="2"/>
      <c r="B1" s="2"/>
      <c r="C1" s="2"/>
      <c r="D1" s="2"/>
      <c r="E1" s="3" t="s">
        <v>67</v>
      </c>
      <c r="F1" s="4"/>
      <c r="G1" s="5"/>
      <c r="H1" s="2"/>
      <c r="I1" s="2"/>
      <c r="J1" s="2"/>
      <c r="K1" s="2"/>
    </row>
    <row r="2" ht="14" customHeight="1" spans="1:11">
      <c r="A2" s="6" t="s">
        <v>2</v>
      </c>
      <c r="B2" s="6" t="s">
        <v>68</v>
      </c>
      <c r="C2" s="6" t="s">
        <v>69</v>
      </c>
      <c r="D2" s="7" t="s">
        <v>70</v>
      </c>
      <c r="E2" s="7" t="s">
        <v>5</v>
      </c>
      <c r="F2" s="8" t="s">
        <v>71</v>
      </c>
      <c r="G2" s="9" t="s">
        <v>72</v>
      </c>
      <c r="H2" s="10" t="s">
        <v>73</v>
      </c>
      <c r="I2" s="9" t="s">
        <v>74</v>
      </c>
      <c r="J2" s="15" t="s">
        <v>75</v>
      </c>
      <c r="K2" s="15" t="s">
        <v>76</v>
      </c>
    </row>
    <row r="3" ht="14" customHeight="1" spans="1:11">
      <c r="A3" s="11" t="s">
        <v>12</v>
      </c>
      <c r="B3" s="11">
        <v>9</v>
      </c>
      <c r="C3" s="12">
        <v>504.08</v>
      </c>
      <c r="D3" s="13">
        <v>514.53</v>
      </c>
      <c r="E3" s="8">
        <f>SUM(C3,D3)</f>
        <v>1018.61</v>
      </c>
      <c r="F3" s="9">
        <v>509.305</v>
      </c>
      <c r="G3" s="9">
        <v>80</v>
      </c>
      <c r="H3" s="14">
        <v>10</v>
      </c>
      <c r="I3" s="9">
        <v>7.3</v>
      </c>
      <c r="J3" s="16">
        <f>SUM(G3:I3)</f>
        <v>97.3</v>
      </c>
      <c r="K3" s="15">
        <v>1</v>
      </c>
    </row>
    <row r="4" ht="14" customHeight="1" spans="1:11">
      <c r="A4" s="11" t="s">
        <v>9</v>
      </c>
      <c r="B4" s="11">
        <v>9</v>
      </c>
      <c r="C4" s="12">
        <v>516.61</v>
      </c>
      <c r="D4" s="13">
        <v>478.66</v>
      </c>
      <c r="E4" s="8">
        <f>SUM(C4,D4)</f>
        <v>995.27</v>
      </c>
      <c r="F4" s="9">
        <v>497.635</v>
      </c>
      <c r="G4" s="9">
        <v>78.1669137353845</v>
      </c>
      <c r="H4" s="14">
        <v>10</v>
      </c>
      <c r="I4" s="9">
        <v>7.3</v>
      </c>
      <c r="J4" s="16">
        <f>SUM(G4:I4)</f>
        <v>95.4669137353845</v>
      </c>
      <c r="K4" s="15">
        <v>2</v>
      </c>
    </row>
    <row r="5" ht="14" customHeight="1" spans="1:11">
      <c r="A5" s="11" t="s">
        <v>7</v>
      </c>
      <c r="B5" s="11">
        <v>9</v>
      </c>
      <c r="C5" s="12">
        <v>502.44</v>
      </c>
      <c r="D5" s="13">
        <v>501.66</v>
      </c>
      <c r="E5" s="8">
        <f>SUM(C5,D5)</f>
        <v>1004.1</v>
      </c>
      <c r="F5" s="9">
        <v>502.05</v>
      </c>
      <c r="G5" s="9">
        <v>78.8604078106439</v>
      </c>
      <c r="H5" s="14">
        <v>7.5</v>
      </c>
      <c r="I5" s="9">
        <v>9.1</v>
      </c>
      <c r="J5" s="16">
        <f>SUM(G5:I5)</f>
        <v>95.4604078106439</v>
      </c>
      <c r="K5" s="15">
        <v>3</v>
      </c>
    </row>
    <row r="6" ht="14" customHeight="1" spans="1:11">
      <c r="A6" s="11" t="s">
        <v>8</v>
      </c>
      <c r="B6" s="11">
        <v>9</v>
      </c>
      <c r="C6" s="12">
        <v>500.29</v>
      </c>
      <c r="D6" s="13">
        <v>495.5</v>
      </c>
      <c r="E6" s="8">
        <f>SUM(C6,D6)</f>
        <v>995.79</v>
      </c>
      <c r="F6" s="9">
        <v>497.895</v>
      </c>
      <c r="G6" s="9">
        <v>78.2077537035764</v>
      </c>
      <c r="H6" s="14">
        <v>8.8</v>
      </c>
      <c r="I6" s="9">
        <v>7.3</v>
      </c>
      <c r="J6" s="16">
        <f>SUM(G6:I6)</f>
        <v>94.3077537035764</v>
      </c>
      <c r="K6" s="15">
        <v>4</v>
      </c>
    </row>
    <row r="7" ht="14" customHeight="1" spans="1:11">
      <c r="A7" s="11" t="s">
        <v>34</v>
      </c>
      <c r="B7" s="11">
        <v>9</v>
      </c>
      <c r="C7" s="12">
        <v>481.39</v>
      </c>
      <c r="D7" s="13">
        <v>485.13</v>
      </c>
      <c r="E7" s="8">
        <f>SUM(C7,D7)</f>
        <v>966.52</v>
      </c>
      <c r="F7" s="9">
        <v>483.26</v>
      </c>
      <c r="G7" s="9">
        <v>75.908934724772</v>
      </c>
      <c r="H7" s="14">
        <v>10</v>
      </c>
      <c r="I7" s="9">
        <v>6.4</v>
      </c>
      <c r="J7" s="16">
        <f>SUM(G7:I7)</f>
        <v>92.308934724772</v>
      </c>
      <c r="K7" s="15">
        <v>5</v>
      </c>
    </row>
    <row r="8" ht="14" customHeight="1" spans="1:11">
      <c r="A8" s="11" t="s">
        <v>20</v>
      </c>
      <c r="B8" s="11">
        <v>9</v>
      </c>
      <c r="C8" s="12">
        <v>493.86</v>
      </c>
      <c r="D8" s="13">
        <v>500.13</v>
      </c>
      <c r="E8" s="8">
        <f>SUM(C8,D8)</f>
        <v>993.99</v>
      </c>
      <c r="F8" s="9">
        <v>496.995</v>
      </c>
      <c r="G8" s="9">
        <v>78.066384582912</v>
      </c>
      <c r="H8" s="14">
        <v>5</v>
      </c>
      <c r="I8" s="9">
        <v>2.7</v>
      </c>
      <c r="J8" s="16">
        <f>SUM(G8:I8)</f>
        <v>85.766384582912</v>
      </c>
      <c r="K8" s="15">
        <v>6</v>
      </c>
    </row>
    <row r="9" ht="14" customHeight="1" spans="1:11">
      <c r="A9" s="11" t="s">
        <v>25</v>
      </c>
      <c r="B9" s="11">
        <v>9</v>
      </c>
      <c r="C9" s="12">
        <v>481.14</v>
      </c>
      <c r="D9" s="13">
        <v>464.38</v>
      </c>
      <c r="E9" s="8">
        <f>SUM(C9,D9)</f>
        <v>945.52</v>
      </c>
      <c r="F9" s="9">
        <v>472.76</v>
      </c>
      <c r="G9" s="9">
        <v>74.2596283170203</v>
      </c>
      <c r="H9" s="14">
        <v>6.3</v>
      </c>
      <c r="I9" s="9">
        <v>3.6</v>
      </c>
      <c r="J9" s="16">
        <f>SUM(G9:I9)</f>
        <v>84.1596283170203</v>
      </c>
      <c r="K9" s="15">
        <v>7</v>
      </c>
    </row>
    <row r="10" ht="14" customHeight="1" spans="1:11">
      <c r="A10" s="11" t="s">
        <v>17</v>
      </c>
      <c r="B10" s="11">
        <v>9</v>
      </c>
      <c r="C10" s="12">
        <v>522.34</v>
      </c>
      <c r="D10" s="13">
        <v>484.63</v>
      </c>
      <c r="E10" s="8">
        <f>SUM(C10,D10)</f>
        <v>1006.97</v>
      </c>
      <c r="F10" s="9">
        <v>503.485</v>
      </c>
      <c r="G10" s="9">
        <v>79.0858130197033</v>
      </c>
      <c r="H10" s="14">
        <v>3.1</v>
      </c>
      <c r="I10" s="9">
        <v>1.8</v>
      </c>
      <c r="J10" s="16">
        <f>SUM(G10:I10)</f>
        <v>83.9858130197033</v>
      </c>
      <c r="K10" s="15">
        <v>8</v>
      </c>
    </row>
    <row r="11" ht="14" customHeight="1" spans="1:11">
      <c r="A11" s="11" t="s">
        <v>77</v>
      </c>
      <c r="B11" s="11">
        <v>9</v>
      </c>
      <c r="C11" s="12">
        <v>0</v>
      </c>
      <c r="D11" s="13">
        <v>468.56</v>
      </c>
      <c r="E11" s="8">
        <f>SUM(C11,D11)</f>
        <v>468.56</v>
      </c>
      <c r="F11" s="8">
        <v>468.56</v>
      </c>
      <c r="G11" s="9">
        <v>73.5999057539196</v>
      </c>
      <c r="H11" s="14">
        <v>7.5</v>
      </c>
      <c r="I11" s="9">
        <v>0.9</v>
      </c>
      <c r="J11" s="16">
        <f>SUM(G11:I11)</f>
        <v>81.9999057539196</v>
      </c>
      <c r="K11" s="15">
        <v>9</v>
      </c>
    </row>
    <row r="12" ht="14" customHeight="1" spans="1:11">
      <c r="A12" s="11" t="s">
        <v>32</v>
      </c>
      <c r="B12" s="11">
        <v>9</v>
      </c>
      <c r="C12" s="12">
        <v>478.29</v>
      </c>
      <c r="D12" s="13">
        <v>466.1</v>
      </c>
      <c r="E12" s="8">
        <f>SUM(C12,D12)</f>
        <v>944.39</v>
      </c>
      <c r="F12" s="9">
        <v>472.195</v>
      </c>
      <c r="G12" s="9">
        <v>74.1708799246031</v>
      </c>
      <c r="H12" s="14">
        <v>6.3</v>
      </c>
      <c r="I12" s="9"/>
      <c r="J12" s="16">
        <f>SUM(G12:I12)</f>
        <v>80.4708799246031</v>
      </c>
      <c r="K12" s="15">
        <v>10</v>
      </c>
    </row>
    <row r="13" ht="14" customHeight="1" spans="1:11">
      <c r="A13" s="11" t="s">
        <v>78</v>
      </c>
      <c r="B13" s="11">
        <v>9</v>
      </c>
      <c r="C13" s="12">
        <v>0</v>
      </c>
      <c r="D13" s="13">
        <v>474.06</v>
      </c>
      <c r="E13" s="8">
        <f>SUM(C13,D13)</f>
        <v>474.06</v>
      </c>
      <c r="F13" s="8">
        <v>474.06</v>
      </c>
      <c r="G13" s="9">
        <v>74.46382815798</v>
      </c>
      <c r="H13" s="14">
        <v>5.6</v>
      </c>
      <c r="I13" s="9"/>
      <c r="J13" s="16">
        <f>SUM(G13:I13)</f>
        <v>80.06382815798</v>
      </c>
      <c r="K13" s="15">
        <v>11</v>
      </c>
    </row>
    <row r="14" ht="14" customHeight="1" spans="1:11">
      <c r="A14" s="11" t="s">
        <v>13</v>
      </c>
      <c r="B14" s="11">
        <v>9</v>
      </c>
      <c r="C14" s="12">
        <v>486.3</v>
      </c>
      <c r="D14" s="13">
        <v>453.85</v>
      </c>
      <c r="E14" s="8">
        <f>SUM(C14,D14)</f>
        <v>940.15</v>
      </c>
      <c r="F14" s="9">
        <v>470.075</v>
      </c>
      <c r="G14" s="9">
        <v>73.837877107038</v>
      </c>
      <c r="H14" s="14">
        <v>5</v>
      </c>
      <c r="I14" s="9"/>
      <c r="J14" s="16">
        <f>SUM(G14:I14)</f>
        <v>78.837877107038</v>
      </c>
      <c r="K14" s="15">
        <v>12</v>
      </c>
    </row>
    <row r="15" ht="14" customHeight="1" spans="1:11">
      <c r="A15" s="11" t="s">
        <v>57</v>
      </c>
      <c r="B15" s="11">
        <v>9</v>
      </c>
      <c r="C15" s="12">
        <v>441.49</v>
      </c>
      <c r="D15" s="13">
        <v>462.23</v>
      </c>
      <c r="E15" s="8">
        <f>SUM(C15,D15)</f>
        <v>903.72</v>
      </c>
      <c r="F15" s="9">
        <v>451.86</v>
      </c>
      <c r="G15" s="9">
        <v>70.9767231815906</v>
      </c>
      <c r="H15" s="14">
        <v>6.9</v>
      </c>
      <c r="I15" s="9">
        <v>0.9</v>
      </c>
      <c r="J15" s="16">
        <f>SUM(G15:I15)</f>
        <v>78.7767231815906</v>
      </c>
      <c r="K15" s="15">
        <v>13</v>
      </c>
    </row>
    <row r="16" ht="14" customHeight="1" spans="1:11">
      <c r="A16" s="11" t="s">
        <v>21</v>
      </c>
      <c r="B16" s="11">
        <v>9</v>
      </c>
      <c r="C16" s="12">
        <v>488.75</v>
      </c>
      <c r="D16" s="13">
        <v>482.42</v>
      </c>
      <c r="E16" s="8">
        <f>SUM(C16,D16)</f>
        <v>971.17</v>
      </c>
      <c r="F16" s="9">
        <v>485.585</v>
      </c>
      <c r="G16" s="9">
        <v>76.2741382864885</v>
      </c>
      <c r="H16" s="14">
        <v>1.9</v>
      </c>
      <c r="I16" s="9"/>
      <c r="J16" s="16">
        <f>SUM(G16:I16)</f>
        <v>78.1741382864885</v>
      </c>
      <c r="K16" s="15">
        <v>14</v>
      </c>
    </row>
    <row r="17" ht="14" customHeight="1" spans="1:11">
      <c r="A17" s="11" t="s">
        <v>24</v>
      </c>
      <c r="B17" s="11">
        <v>9</v>
      </c>
      <c r="C17" s="12">
        <v>497.709101886258</v>
      </c>
      <c r="D17" s="13">
        <v>464.47</v>
      </c>
      <c r="E17" s="8">
        <f>SUM(C17,D17)</f>
        <v>962.179101886258</v>
      </c>
      <c r="F17" s="9">
        <v>481.089550943129</v>
      </c>
      <c r="G17" s="9">
        <v>75.5680075307533</v>
      </c>
      <c r="H17" s="14">
        <v>2.5</v>
      </c>
      <c r="I17" s="9"/>
      <c r="J17" s="16">
        <f>SUM(G17:I17)</f>
        <v>78.0680075307533</v>
      </c>
      <c r="K17" s="15">
        <v>15</v>
      </c>
    </row>
    <row r="18" ht="14" customHeight="1" spans="1:11">
      <c r="A18" s="11" t="s">
        <v>36</v>
      </c>
      <c r="B18" s="11">
        <v>9</v>
      </c>
      <c r="C18" s="12">
        <v>462.58</v>
      </c>
      <c r="D18" s="13">
        <v>477.57</v>
      </c>
      <c r="E18" s="8">
        <f>SUM(C18,D18)</f>
        <v>940.15</v>
      </c>
      <c r="F18" s="9">
        <v>470.075</v>
      </c>
      <c r="G18" s="9">
        <v>73.837877107038</v>
      </c>
      <c r="H18" s="14">
        <v>2.5</v>
      </c>
      <c r="I18" s="9">
        <v>0.9</v>
      </c>
      <c r="J18" s="16">
        <f>SUM(G18:I18)</f>
        <v>77.237877107038</v>
      </c>
      <c r="K18" s="15">
        <v>16</v>
      </c>
    </row>
    <row r="19" ht="14" customHeight="1" spans="1:11">
      <c r="A19" s="11" t="s">
        <v>41</v>
      </c>
      <c r="B19" s="11">
        <v>9</v>
      </c>
      <c r="C19" s="12">
        <v>460.96</v>
      </c>
      <c r="D19" s="13">
        <v>459.48</v>
      </c>
      <c r="E19" s="8">
        <f>SUM(C19,D19)</f>
        <v>920.44</v>
      </c>
      <c r="F19" s="9">
        <v>460.22</v>
      </c>
      <c r="G19" s="9">
        <v>72.2898852357625</v>
      </c>
      <c r="H19" s="14">
        <v>4.4</v>
      </c>
      <c r="I19" s="9"/>
      <c r="J19" s="16">
        <f>SUM(G19:I19)</f>
        <v>76.6898852357625</v>
      </c>
      <c r="K19" s="15">
        <v>17</v>
      </c>
    </row>
    <row r="20" ht="14" customHeight="1" spans="1:11">
      <c r="A20" s="11" t="s">
        <v>16</v>
      </c>
      <c r="B20" s="11">
        <v>9</v>
      </c>
      <c r="C20" s="12">
        <v>435.335721660129</v>
      </c>
      <c r="D20" s="13">
        <v>456.84</v>
      </c>
      <c r="E20" s="8">
        <f>SUM(C20,D20)</f>
        <v>892.175721660129</v>
      </c>
      <c r="F20" s="9">
        <v>446.087860830064</v>
      </c>
      <c r="G20" s="9">
        <v>70.0700540273611</v>
      </c>
      <c r="H20" s="14">
        <v>5.6</v>
      </c>
      <c r="I20" s="9">
        <v>0.9</v>
      </c>
      <c r="J20" s="16">
        <f>SUM(G20:I20)</f>
        <v>76.5700540273611</v>
      </c>
      <c r="K20" s="15">
        <v>18</v>
      </c>
    </row>
    <row r="21" ht="14" customHeight="1" spans="1:11">
      <c r="A21" s="11" t="s">
        <v>37</v>
      </c>
      <c r="B21" s="11">
        <v>9</v>
      </c>
      <c r="C21" s="12">
        <v>472.78</v>
      </c>
      <c r="D21" s="13">
        <v>426.54</v>
      </c>
      <c r="E21" s="8">
        <f>SUM(C21,D21)</f>
        <v>899.32</v>
      </c>
      <c r="F21" s="9">
        <v>449.66</v>
      </c>
      <c r="G21" s="9">
        <v>70.6311542199664</v>
      </c>
      <c r="H21" s="14">
        <v>4.4</v>
      </c>
      <c r="I21" s="9"/>
      <c r="J21" s="16">
        <f>SUM(G21:I21)</f>
        <v>75.0311542199664</v>
      </c>
      <c r="K21" s="15">
        <v>19</v>
      </c>
    </row>
    <row r="22" ht="14" customHeight="1" spans="1:11">
      <c r="A22" s="11" t="s">
        <v>79</v>
      </c>
      <c r="B22" s="11">
        <v>9</v>
      </c>
      <c r="C22" s="12">
        <v>0</v>
      </c>
      <c r="D22" s="13">
        <v>456.74</v>
      </c>
      <c r="E22" s="8">
        <f>SUM(C22,D22)</f>
        <v>456.74</v>
      </c>
      <c r="F22" s="8">
        <v>456.74</v>
      </c>
      <c r="G22" s="9">
        <v>71.7432579691933</v>
      </c>
      <c r="H22" s="14">
        <v>2.5</v>
      </c>
      <c r="I22" s="9"/>
      <c r="J22" s="16">
        <f>SUM(G22:I22)</f>
        <v>74.2432579691933</v>
      </c>
      <c r="K22" s="15">
        <v>20</v>
      </c>
    </row>
    <row r="23" ht="14" customHeight="1" spans="1:11">
      <c r="A23" s="11" t="s">
        <v>80</v>
      </c>
      <c r="B23" s="11">
        <v>9</v>
      </c>
      <c r="C23" s="12">
        <v>0</v>
      </c>
      <c r="D23" s="13">
        <v>419.81</v>
      </c>
      <c r="E23" s="8">
        <f>SUM(C23,D23)</f>
        <v>419.81</v>
      </c>
      <c r="F23" s="8">
        <v>419.81</v>
      </c>
      <c r="G23" s="9">
        <v>65.9424117179293</v>
      </c>
      <c r="H23" s="14">
        <v>4.4</v>
      </c>
      <c r="I23" s="9">
        <v>0.9</v>
      </c>
      <c r="J23" s="16">
        <f>SUM(G23:I23)</f>
        <v>71.2424117179293</v>
      </c>
      <c r="K23" s="15">
        <v>21</v>
      </c>
    </row>
    <row r="24" ht="14" customHeight="1" spans="1:11">
      <c r="A24" s="11" t="s">
        <v>81</v>
      </c>
      <c r="B24" s="11">
        <v>9</v>
      </c>
      <c r="C24" s="12">
        <v>428.4</v>
      </c>
      <c r="D24" s="13">
        <v>450.43</v>
      </c>
      <c r="E24" s="8">
        <f>SUM(C24,D24)</f>
        <v>878.83</v>
      </c>
      <c r="F24" s="9">
        <v>439.415</v>
      </c>
      <c r="G24" s="9">
        <v>69.0219023964029</v>
      </c>
      <c r="H24" s="14">
        <v>1.3</v>
      </c>
      <c r="I24" s="9"/>
      <c r="J24" s="16">
        <f>SUM(G24:I24)</f>
        <v>70.3219023964029</v>
      </c>
      <c r="K24" s="15">
        <v>22</v>
      </c>
    </row>
    <row r="25" ht="14" customHeight="1" spans="1:11">
      <c r="A25" s="11" t="s">
        <v>56</v>
      </c>
      <c r="B25" s="11">
        <v>9</v>
      </c>
      <c r="C25" s="12">
        <v>405.684798390184</v>
      </c>
      <c r="D25" s="13">
        <v>449.11</v>
      </c>
      <c r="E25" s="8">
        <f>SUM(C25,D25)</f>
        <v>854.794798390184</v>
      </c>
      <c r="F25" s="9">
        <v>427.397399195092</v>
      </c>
      <c r="G25" s="9">
        <v>67.1342161094184</v>
      </c>
      <c r="H25" s="14">
        <v>1.9</v>
      </c>
      <c r="I25" s="9"/>
      <c r="J25" s="16">
        <f>SUM(G25:I25)</f>
        <v>69.0342161094184</v>
      </c>
      <c r="K25" s="15">
        <v>23</v>
      </c>
    </row>
    <row r="26" ht="14" customHeight="1" spans="1:11">
      <c r="A26" s="11" t="s">
        <v>82</v>
      </c>
      <c r="B26" s="11">
        <v>9</v>
      </c>
      <c r="C26" s="12">
        <v>0</v>
      </c>
      <c r="D26" s="13">
        <v>435.520388080867</v>
      </c>
      <c r="E26" s="8">
        <f>SUM(C26,D26)</f>
        <v>435.520388080867</v>
      </c>
      <c r="F26" s="8">
        <v>435.520388080867</v>
      </c>
      <c r="G26" s="9">
        <v>68.4101492160285</v>
      </c>
      <c r="H26" s="14">
        <v>0</v>
      </c>
      <c r="I26" s="9"/>
      <c r="J26" s="16">
        <f>SUM(G26:I26)</f>
        <v>68.4101492160285</v>
      </c>
      <c r="K26" s="15">
        <v>24</v>
      </c>
    </row>
    <row r="27" ht="14" customHeight="1" spans="1:11">
      <c r="A27" s="11" t="s">
        <v>83</v>
      </c>
      <c r="B27" s="11">
        <v>9</v>
      </c>
      <c r="C27" s="12">
        <v>0</v>
      </c>
      <c r="D27" s="13">
        <v>435.1</v>
      </c>
      <c r="E27" s="8">
        <f>SUM(C27,D27)</f>
        <v>435.1</v>
      </c>
      <c r="F27" s="8">
        <v>435.1</v>
      </c>
      <c r="G27" s="9">
        <v>68.3441160012173</v>
      </c>
      <c r="H27" s="14">
        <v>0</v>
      </c>
      <c r="I27" s="9"/>
      <c r="J27" s="16">
        <f>SUM(G27:I27)</f>
        <v>68.3441160012173</v>
      </c>
      <c r="K27" s="15">
        <v>25</v>
      </c>
    </row>
    <row r="28" ht="14" customHeight="1" spans="1:11">
      <c r="A28" s="11" t="s">
        <v>10</v>
      </c>
      <c r="B28" s="11">
        <v>8</v>
      </c>
      <c r="C28" s="12">
        <v>500.75</v>
      </c>
      <c r="D28" s="13">
        <v>503.09</v>
      </c>
      <c r="E28" s="8">
        <f>SUM(C28,D28)</f>
        <v>1003.84</v>
      </c>
      <c r="F28" s="9">
        <v>501.92</v>
      </c>
      <c r="G28" s="9">
        <v>78.8399878265479</v>
      </c>
      <c r="H28" s="14">
        <v>10</v>
      </c>
      <c r="I28" s="9">
        <v>8.2</v>
      </c>
      <c r="J28" s="16">
        <f>SUM(G28:I28)</f>
        <v>97.0399878265479</v>
      </c>
      <c r="K28" s="15">
        <v>1</v>
      </c>
    </row>
    <row r="29" ht="14" customHeight="1" spans="1:11">
      <c r="A29" s="11" t="s">
        <v>35</v>
      </c>
      <c r="B29" s="11">
        <v>8</v>
      </c>
      <c r="C29" s="12">
        <v>504.67</v>
      </c>
      <c r="D29" s="13">
        <v>475.75</v>
      </c>
      <c r="E29" s="8">
        <f>SUM(C29,D29)</f>
        <v>980.42</v>
      </c>
      <c r="F29" s="9">
        <v>490.21</v>
      </c>
      <c r="G29" s="9">
        <v>77.0006184899029</v>
      </c>
      <c r="H29" s="14">
        <v>7.7</v>
      </c>
      <c r="I29" s="9">
        <v>4.5</v>
      </c>
      <c r="J29" s="16">
        <f>SUM(G29:I29)</f>
        <v>89.2006184899029</v>
      </c>
      <c r="K29" s="15">
        <v>2</v>
      </c>
    </row>
    <row r="30" ht="14" customHeight="1" spans="1:11">
      <c r="A30" s="11" t="s">
        <v>18</v>
      </c>
      <c r="B30" s="11">
        <v>8</v>
      </c>
      <c r="C30" s="12">
        <v>496.068619851308</v>
      </c>
      <c r="D30" s="13">
        <v>477.78</v>
      </c>
      <c r="E30" s="8">
        <f>SUM(C30,D30)</f>
        <v>973.848619851308</v>
      </c>
      <c r="F30" s="9">
        <v>486.924309925654</v>
      </c>
      <c r="G30" s="9">
        <v>76.4845128048072</v>
      </c>
      <c r="H30" s="14">
        <v>7.1</v>
      </c>
      <c r="I30" s="9">
        <v>5.5</v>
      </c>
      <c r="J30" s="16">
        <f>SUM(G30:I30)</f>
        <v>89.0845128048072</v>
      </c>
      <c r="K30" s="15">
        <v>3</v>
      </c>
    </row>
    <row r="31" ht="14" customHeight="1" spans="1:11">
      <c r="A31" s="11" t="s">
        <v>54</v>
      </c>
      <c r="B31" s="11">
        <v>8</v>
      </c>
      <c r="C31" s="12">
        <v>458.012994281637</v>
      </c>
      <c r="D31" s="13">
        <v>485.34</v>
      </c>
      <c r="E31" s="8">
        <f>SUM(C31,D31)</f>
        <v>943.352994281637</v>
      </c>
      <c r="F31" s="9">
        <v>471.676497140818</v>
      </c>
      <c r="G31" s="9">
        <v>74.0894351543092</v>
      </c>
      <c r="H31" s="14">
        <v>9.1</v>
      </c>
      <c r="I31" s="9">
        <v>4.5</v>
      </c>
      <c r="J31" s="16">
        <f>SUM(G31:I31)</f>
        <v>87.6894351543092</v>
      </c>
      <c r="K31" s="15">
        <v>4</v>
      </c>
    </row>
    <row r="32" ht="14" customHeight="1" spans="1:11">
      <c r="A32" s="11" t="s">
        <v>22</v>
      </c>
      <c r="B32" s="11">
        <v>8</v>
      </c>
      <c r="C32" s="12">
        <v>484.033333333333</v>
      </c>
      <c r="D32" s="13">
        <v>484.8</v>
      </c>
      <c r="E32" s="8">
        <f>SUM(C32,D32)</f>
        <v>968.833333333333</v>
      </c>
      <c r="F32" s="9">
        <v>484.416666666667</v>
      </c>
      <c r="G32" s="9">
        <v>76.0906202242926</v>
      </c>
      <c r="H32" s="14">
        <v>6.3</v>
      </c>
      <c r="I32" s="9">
        <v>4.5</v>
      </c>
      <c r="J32" s="16">
        <f>SUM(G32:I32)</f>
        <v>86.8906202242926</v>
      </c>
      <c r="K32" s="15">
        <v>5</v>
      </c>
    </row>
    <row r="33" ht="14" customHeight="1" spans="1:11">
      <c r="A33" s="11" t="s">
        <v>27</v>
      </c>
      <c r="B33" s="11">
        <v>8</v>
      </c>
      <c r="C33" s="12">
        <v>484.648498462197</v>
      </c>
      <c r="D33" s="13">
        <v>462.22</v>
      </c>
      <c r="E33" s="8">
        <f>SUM(C33,D33)</f>
        <v>946.868498462197</v>
      </c>
      <c r="F33" s="9">
        <v>473.434249231098</v>
      </c>
      <c r="G33" s="9">
        <v>74.3655372291414</v>
      </c>
      <c r="H33" s="14">
        <v>6.9</v>
      </c>
      <c r="I33" s="9">
        <v>4.5</v>
      </c>
      <c r="J33" s="16">
        <f>SUM(G33:I33)</f>
        <v>85.7655372291414</v>
      </c>
      <c r="K33" s="15">
        <v>6</v>
      </c>
    </row>
    <row r="34" ht="14" customHeight="1" spans="1:11">
      <c r="A34" s="11" t="s">
        <v>14</v>
      </c>
      <c r="B34" s="11">
        <v>8</v>
      </c>
      <c r="C34" s="12">
        <v>502.647660818713</v>
      </c>
      <c r="D34" s="13">
        <v>499.3</v>
      </c>
      <c r="E34" s="8">
        <f>SUM(C34,D34)</f>
        <v>1001.94766081871</v>
      </c>
      <c r="F34" s="9">
        <v>500.973830409357</v>
      </c>
      <c r="G34" s="9">
        <v>78.6913665342938</v>
      </c>
      <c r="H34" s="14">
        <v>5.1</v>
      </c>
      <c r="I34" s="9">
        <v>1.8</v>
      </c>
      <c r="J34" s="16">
        <f>SUM(G34:I34)</f>
        <v>85.5913665342938</v>
      </c>
      <c r="K34" s="15">
        <v>7</v>
      </c>
    </row>
    <row r="35" ht="14" customHeight="1" spans="1:11">
      <c r="A35" s="11" t="s">
        <v>33</v>
      </c>
      <c r="B35" s="11">
        <v>8</v>
      </c>
      <c r="C35" s="12">
        <v>468.40537560431</v>
      </c>
      <c r="D35" s="13">
        <v>483.63</v>
      </c>
      <c r="E35" s="8">
        <f>SUM(C35,D35)</f>
        <v>952.03537560431</v>
      </c>
      <c r="F35" s="9">
        <v>476.017687802155</v>
      </c>
      <c r="G35" s="9">
        <v>74.7713354947868</v>
      </c>
      <c r="H35" s="14">
        <v>4.9</v>
      </c>
      <c r="I35" s="9">
        <v>5.5</v>
      </c>
      <c r="J35" s="16">
        <f>SUM(G35:I35)</f>
        <v>85.1713354947868</v>
      </c>
      <c r="K35" s="15">
        <v>8</v>
      </c>
    </row>
    <row r="36" ht="14" customHeight="1" spans="1:11">
      <c r="A36" s="11" t="s">
        <v>59</v>
      </c>
      <c r="B36" s="11">
        <v>8</v>
      </c>
      <c r="C36" s="12">
        <v>450.392989967087</v>
      </c>
      <c r="D36" s="13">
        <v>462.31</v>
      </c>
      <c r="E36" s="8">
        <f>SUM(C36,D36)</f>
        <v>912.702989967087</v>
      </c>
      <c r="F36" s="9">
        <v>456.351494983543</v>
      </c>
      <c r="G36" s="9">
        <v>71.6822328441376</v>
      </c>
      <c r="H36" s="14">
        <v>7.1</v>
      </c>
      <c r="I36" s="9">
        <v>4.5</v>
      </c>
      <c r="J36" s="16">
        <f>SUM(G36:I36)</f>
        <v>83.2822328441376</v>
      </c>
      <c r="K36" s="15">
        <v>9</v>
      </c>
    </row>
    <row r="37" ht="14" customHeight="1" spans="1:11">
      <c r="A37" s="11" t="s">
        <v>29</v>
      </c>
      <c r="B37" s="11">
        <v>8</v>
      </c>
      <c r="C37" s="12">
        <v>472.646660384773</v>
      </c>
      <c r="D37" s="13">
        <v>479.81</v>
      </c>
      <c r="E37" s="8">
        <f>SUM(C37,D37)</f>
        <v>952.456660384773</v>
      </c>
      <c r="F37" s="9">
        <v>476.228330192387</v>
      </c>
      <c r="G37" s="9">
        <v>74.8044225275443</v>
      </c>
      <c r="H37" s="14">
        <v>5.7</v>
      </c>
      <c r="I37" s="9">
        <v>2.7</v>
      </c>
      <c r="J37" s="16">
        <f>SUM(G37:I37)</f>
        <v>83.2044225275443</v>
      </c>
      <c r="K37" s="15">
        <v>10</v>
      </c>
    </row>
    <row r="38" ht="14" customHeight="1" spans="1:11">
      <c r="A38" s="11" t="s">
        <v>84</v>
      </c>
      <c r="B38" s="11">
        <v>8</v>
      </c>
      <c r="C38" s="12">
        <v>0</v>
      </c>
      <c r="D38" s="13">
        <v>461.15</v>
      </c>
      <c r="E38" s="8">
        <f>SUM(C38,D38)</f>
        <v>461.15</v>
      </c>
      <c r="F38" s="8">
        <v>461.15</v>
      </c>
      <c r="G38" s="9">
        <v>72.435966660449</v>
      </c>
      <c r="H38" s="14">
        <v>4.3</v>
      </c>
      <c r="I38" s="9">
        <v>0.9</v>
      </c>
      <c r="J38" s="16">
        <f>SUM(G38:I38)</f>
        <v>77.635966660449</v>
      </c>
      <c r="K38" s="15">
        <v>11</v>
      </c>
    </row>
    <row r="39" ht="14" customHeight="1" spans="1:11">
      <c r="A39" s="11" t="s">
        <v>85</v>
      </c>
      <c r="B39" s="11">
        <v>8</v>
      </c>
      <c r="C39" s="12">
        <v>0</v>
      </c>
      <c r="D39" s="13">
        <v>477.97</v>
      </c>
      <c r="E39" s="8">
        <f>SUM(C39,D39)</f>
        <v>477.97</v>
      </c>
      <c r="F39" s="8">
        <v>477.97</v>
      </c>
      <c r="G39" s="9">
        <v>75.0779984488666</v>
      </c>
      <c r="H39" s="14">
        <v>2.3</v>
      </c>
      <c r="I39" s="9"/>
      <c r="J39" s="16">
        <f>SUM(G39:I39)</f>
        <v>77.3779984488666</v>
      </c>
      <c r="K39" s="15">
        <v>12</v>
      </c>
    </row>
    <row r="40" ht="14" customHeight="1" spans="1:11">
      <c r="A40" s="11" t="s">
        <v>86</v>
      </c>
      <c r="B40" s="11">
        <v>8</v>
      </c>
      <c r="C40" s="12">
        <v>0</v>
      </c>
      <c r="D40" s="13">
        <v>440.46</v>
      </c>
      <c r="E40" s="8">
        <f>SUM(C40,D40)</f>
        <v>440.46</v>
      </c>
      <c r="F40" s="8">
        <v>440.46</v>
      </c>
      <c r="G40" s="9">
        <v>69.1860476531744</v>
      </c>
      <c r="H40" s="14">
        <v>5.4</v>
      </c>
      <c r="I40" s="9">
        <v>1.8</v>
      </c>
      <c r="J40" s="16">
        <f>SUM(G40:I40)</f>
        <v>76.3860476531744</v>
      </c>
      <c r="K40" s="15">
        <v>13</v>
      </c>
    </row>
    <row r="41" ht="14" customHeight="1" spans="1:11">
      <c r="A41" s="11" t="s">
        <v>87</v>
      </c>
      <c r="B41" s="11">
        <v>8</v>
      </c>
      <c r="C41" s="12">
        <v>429.685869768411</v>
      </c>
      <c r="D41" s="13">
        <v>465.96</v>
      </c>
      <c r="E41" s="8">
        <f>SUM(C41,D41)</f>
        <v>895.645869768411</v>
      </c>
      <c r="F41" s="9">
        <v>447.822934884206</v>
      </c>
      <c r="G41" s="9">
        <v>70.3425939088296</v>
      </c>
      <c r="H41" s="14">
        <v>5.1</v>
      </c>
      <c r="I41" s="9"/>
      <c r="J41" s="16">
        <f>SUM(G41:I41)</f>
        <v>75.4425939088296</v>
      </c>
      <c r="K41" s="15">
        <v>14</v>
      </c>
    </row>
    <row r="42" ht="14" customHeight="1" spans="1:11">
      <c r="A42" s="11" t="s">
        <v>52</v>
      </c>
      <c r="B42" s="11">
        <v>8</v>
      </c>
      <c r="C42" s="12">
        <v>449.469000699556</v>
      </c>
      <c r="D42" s="13">
        <v>467.06</v>
      </c>
      <c r="E42" s="8">
        <f>SUM(C42,D42)</f>
        <v>916.529000699556</v>
      </c>
      <c r="F42" s="9">
        <v>458.264500349778</v>
      </c>
      <c r="G42" s="9">
        <v>71.9827216068608</v>
      </c>
      <c r="H42" s="14">
        <v>2.9</v>
      </c>
      <c r="I42" s="9"/>
      <c r="J42" s="16">
        <f>SUM(G42:I42)</f>
        <v>74.8827216068608</v>
      </c>
      <c r="K42" s="15">
        <v>15</v>
      </c>
    </row>
    <row r="43" ht="14" customHeight="1" spans="1:11">
      <c r="A43" s="11" t="s">
        <v>88</v>
      </c>
      <c r="B43" s="11">
        <v>8</v>
      </c>
      <c r="C43" s="12">
        <v>0</v>
      </c>
      <c r="D43" s="13">
        <v>437.77</v>
      </c>
      <c r="E43" s="8">
        <f>SUM(C43,D43)</f>
        <v>437.77</v>
      </c>
      <c r="F43" s="8">
        <v>437.77</v>
      </c>
      <c r="G43" s="9">
        <v>68.7635110591885</v>
      </c>
      <c r="H43" s="14">
        <v>4</v>
      </c>
      <c r="I43" s="9">
        <v>1.8</v>
      </c>
      <c r="J43" s="16">
        <f>SUM(G43:I43)</f>
        <v>74.5635110591885</v>
      </c>
      <c r="K43" s="15">
        <v>16</v>
      </c>
    </row>
    <row r="44" ht="14" customHeight="1" spans="1:11">
      <c r="A44" s="11" t="s">
        <v>45</v>
      </c>
      <c r="B44" s="11">
        <v>8</v>
      </c>
      <c r="C44" s="12">
        <v>441.940850573087</v>
      </c>
      <c r="D44" s="13">
        <v>470.21</v>
      </c>
      <c r="E44" s="8">
        <f>SUM(C44,D44)</f>
        <v>912.150850573087</v>
      </c>
      <c r="F44" s="9">
        <v>456.075425286543</v>
      </c>
      <c r="G44" s="9">
        <v>71.638868699352</v>
      </c>
      <c r="H44" s="14">
        <v>2.9</v>
      </c>
      <c r="I44" s="9"/>
      <c r="J44" s="16">
        <f>SUM(G44:I44)</f>
        <v>74.538868699352</v>
      </c>
      <c r="K44" s="15">
        <v>17</v>
      </c>
    </row>
    <row r="45" ht="14" customHeight="1" spans="1:11">
      <c r="A45" s="11" t="s">
        <v>89</v>
      </c>
      <c r="B45" s="11">
        <v>8</v>
      </c>
      <c r="C45" s="12">
        <v>0</v>
      </c>
      <c r="D45" s="13">
        <v>448.89</v>
      </c>
      <c r="E45" s="8">
        <f>SUM(C45,D45)</f>
        <v>448.89</v>
      </c>
      <c r="F45" s="8">
        <v>448.89</v>
      </c>
      <c r="G45" s="9">
        <v>70.510205083398</v>
      </c>
      <c r="H45" s="14">
        <v>3.7</v>
      </c>
      <c r="I45" s="9"/>
      <c r="J45" s="16">
        <f>SUM(G45:I45)</f>
        <v>74.210205083398</v>
      </c>
      <c r="K45" s="15">
        <v>18</v>
      </c>
    </row>
    <row r="46" ht="14" customHeight="1" spans="1:11">
      <c r="A46" s="11" t="s">
        <v>64</v>
      </c>
      <c r="B46" s="11">
        <v>8</v>
      </c>
      <c r="C46" s="12">
        <v>434.2</v>
      </c>
      <c r="D46" s="13">
        <v>439.8</v>
      </c>
      <c r="E46" s="8">
        <f>SUM(C46,D46)</f>
        <v>874</v>
      </c>
      <c r="F46" s="9">
        <v>437</v>
      </c>
      <c r="G46" s="9">
        <v>68.64256192262</v>
      </c>
      <c r="H46" s="14">
        <v>5.4</v>
      </c>
      <c r="I46" s="9"/>
      <c r="J46" s="16">
        <f>SUM(G46:I46)</f>
        <v>74.04256192262</v>
      </c>
      <c r="K46" s="15">
        <v>19</v>
      </c>
    </row>
    <row r="47" ht="14" customHeight="1" spans="1:11">
      <c r="A47" s="11" t="s">
        <v>90</v>
      </c>
      <c r="B47" s="11">
        <v>8</v>
      </c>
      <c r="C47" s="12">
        <v>0</v>
      </c>
      <c r="D47" s="13">
        <v>441.32</v>
      </c>
      <c r="E47" s="8">
        <f>SUM(C47,D47)</f>
        <v>441.32</v>
      </c>
      <c r="F47" s="8">
        <v>441.32</v>
      </c>
      <c r="G47" s="9">
        <v>69.3211337018093</v>
      </c>
      <c r="H47" s="14">
        <v>3.4</v>
      </c>
      <c r="I47" s="9">
        <v>0.9</v>
      </c>
      <c r="J47" s="16">
        <f>SUM(G47:I47)</f>
        <v>73.6211337018093</v>
      </c>
      <c r="K47" s="15">
        <v>20</v>
      </c>
    </row>
    <row r="48" ht="14" customHeight="1" spans="1:11">
      <c r="A48" s="11" t="s">
        <v>62</v>
      </c>
      <c r="B48" s="11">
        <v>8</v>
      </c>
      <c r="C48" s="12">
        <v>458.139436266409</v>
      </c>
      <c r="D48" s="13">
        <v>437.43</v>
      </c>
      <c r="E48" s="8">
        <f>SUM(C48,D48)</f>
        <v>895.569436266409</v>
      </c>
      <c r="F48" s="9">
        <v>447.784718133205</v>
      </c>
      <c r="G48" s="9">
        <v>70.3365909438478</v>
      </c>
      <c r="H48" s="14">
        <v>3.1</v>
      </c>
      <c r="I48" s="9"/>
      <c r="J48" s="16">
        <f>SUM(G48:I48)</f>
        <v>73.4365909438478</v>
      </c>
      <c r="K48" s="15">
        <v>21</v>
      </c>
    </row>
    <row r="49" ht="14" customHeight="1" spans="1:11">
      <c r="A49" s="11" t="s">
        <v>91</v>
      </c>
      <c r="B49" s="11">
        <v>8</v>
      </c>
      <c r="C49" s="12">
        <v>0</v>
      </c>
      <c r="D49" s="13">
        <v>450.65</v>
      </c>
      <c r="E49" s="8">
        <f>SUM(C49,D49)</f>
        <v>450.65</v>
      </c>
      <c r="F49" s="8">
        <v>450.65</v>
      </c>
      <c r="G49" s="9">
        <v>70.7866602526973</v>
      </c>
      <c r="H49" s="14">
        <v>2.6</v>
      </c>
      <c r="I49" s="9"/>
      <c r="J49" s="16">
        <f>SUM(G49:I49)</f>
        <v>73.3866602526973</v>
      </c>
      <c r="K49" s="15">
        <v>22</v>
      </c>
    </row>
    <row r="50" ht="14" customHeight="1" spans="1:11">
      <c r="A50" s="11" t="s">
        <v>46</v>
      </c>
      <c r="B50" s="11">
        <v>8</v>
      </c>
      <c r="C50" s="12">
        <v>428.646066111147</v>
      </c>
      <c r="D50" s="13">
        <v>423.75</v>
      </c>
      <c r="E50" s="8">
        <f>SUM(C50,D50)</f>
        <v>852.396066111147</v>
      </c>
      <c r="F50" s="9">
        <v>426.198033055573</v>
      </c>
      <c r="G50" s="9">
        <v>66.9458235133091</v>
      </c>
      <c r="H50" s="14">
        <v>5.1</v>
      </c>
      <c r="I50" s="9">
        <v>0.9</v>
      </c>
      <c r="J50" s="16">
        <f>SUM(G50:I50)</f>
        <v>72.9458235133091</v>
      </c>
      <c r="K50" s="15">
        <v>23</v>
      </c>
    </row>
    <row r="51" ht="14" customHeight="1" spans="1:11">
      <c r="A51" s="11" t="s">
        <v>92</v>
      </c>
      <c r="B51" s="11">
        <v>8</v>
      </c>
      <c r="C51" s="12">
        <v>0</v>
      </c>
      <c r="D51" s="13">
        <v>445.33</v>
      </c>
      <c r="E51" s="8">
        <f>SUM(C51,D51)</f>
        <v>445.33</v>
      </c>
      <c r="F51" s="8">
        <v>445.33</v>
      </c>
      <c r="G51" s="9">
        <v>69.9510116727697</v>
      </c>
      <c r="H51" s="14">
        <v>2.6</v>
      </c>
      <c r="I51" s="9"/>
      <c r="J51" s="16">
        <f>SUM(G51:I51)</f>
        <v>72.5510116727697</v>
      </c>
      <c r="K51" s="15">
        <v>24</v>
      </c>
    </row>
    <row r="52" ht="14" customHeight="1" spans="1:11">
      <c r="A52" s="11" t="s">
        <v>93</v>
      </c>
      <c r="B52" s="11">
        <v>8</v>
      </c>
      <c r="C52" s="12">
        <v>0</v>
      </c>
      <c r="D52" s="13">
        <v>435.1</v>
      </c>
      <c r="E52" s="8">
        <f>SUM(C52,D52)</f>
        <v>435.1</v>
      </c>
      <c r="F52" s="8">
        <v>435.1</v>
      </c>
      <c r="G52" s="9">
        <v>68.3441160012173</v>
      </c>
      <c r="H52" s="14">
        <v>4</v>
      </c>
      <c r="I52" s="9"/>
      <c r="J52" s="16">
        <f>SUM(G52:I52)</f>
        <v>72.3441160012173</v>
      </c>
      <c r="K52" s="15">
        <v>25</v>
      </c>
    </row>
    <row r="53" ht="14" customHeight="1" spans="1:11">
      <c r="A53" s="11" t="s">
        <v>94</v>
      </c>
      <c r="B53" s="11">
        <v>8</v>
      </c>
      <c r="C53" s="12">
        <v>0</v>
      </c>
      <c r="D53" s="13">
        <v>426.14</v>
      </c>
      <c r="E53" s="8">
        <f>SUM(C53,D53)</f>
        <v>426.14</v>
      </c>
      <c r="F53" s="8">
        <v>426.14</v>
      </c>
      <c r="G53" s="9">
        <v>66.9367078666025</v>
      </c>
      <c r="H53" s="14">
        <v>5.1</v>
      </c>
      <c r="I53" s="9"/>
      <c r="J53" s="16">
        <f>SUM(G53:I53)</f>
        <v>72.0367078666025</v>
      </c>
      <c r="K53" s="15">
        <v>26</v>
      </c>
    </row>
    <row r="54" ht="14" customHeight="1" spans="1:11">
      <c r="A54" s="11" t="s">
        <v>95</v>
      </c>
      <c r="B54" s="11">
        <v>8</v>
      </c>
      <c r="C54" s="12">
        <v>424.836471474914</v>
      </c>
      <c r="D54" s="13">
        <v>433.77</v>
      </c>
      <c r="E54" s="8">
        <f>SUM(C54,D54)</f>
        <v>858.606471474914</v>
      </c>
      <c r="F54" s="9">
        <v>429.303235737457</v>
      </c>
      <c r="G54" s="9">
        <v>67.4335788162232</v>
      </c>
      <c r="H54" s="14">
        <v>4.6</v>
      </c>
      <c r="I54" s="9"/>
      <c r="J54" s="16">
        <f>SUM(G54:I54)</f>
        <v>72.0335788162232</v>
      </c>
      <c r="K54" s="15">
        <v>27</v>
      </c>
    </row>
    <row r="55" ht="14" customHeight="1" spans="1:11">
      <c r="A55" s="11" t="s">
        <v>96</v>
      </c>
      <c r="B55" s="11">
        <v>8</v>
      </c>
      <c r="C55" s="12">
        <v>0</v>
      </c>
      <c r="D55" s="13">
        <v>443.77</v>
      </c>
      <c r="E55" s="8">
        <f>SUM(C55,D55)</f>
        <v>443.77</v>
      </c>
      <c r="F55" s="8">
        <v>443.77</v>
      </c>
      <c r="G55" s="9">
        <v>69.7059718636181</v>
      </c>
      <c r="H55" s="14">
        <v>2</v>
      </c>
      <c r="I55" s="9"/>
      <c r="J55" s="16">
        <f>SUM(G55:I55)</f>
        <v>71.7059718636181</v>
      </c>
      <c r="K55" s="15">
        <v>28</v>
      </c>
    </row>
    <row r="56" ht="14" customHeight="1" spans="1:11">
      <c r="A56" s="11" t="s">
        <v>97</v>
      </c>
      <c r="B56" s="11">
        <v>8</v>
      </c>
      <c r="C56" s="12">
        <v>0</v>
      </c>
      <c r="D56" s="13">
        <v>422.32</v>
      </c>
      <c r="E56" s="8">
        <f>SUM(C56,D56)</f>
        <v>422.32</v>
      </c>
      <c r="F56" s="8">
        <v>422.32</v>
      </c>
      <c r="G56" s="9">
        <v>66.3366744877824</v>
      </c>
      <c r="H56" s="14">
        <v>3.4</v>
      </c>
      <c r="I56" s="9">
        <v>0.9</v>
      </c>
      <c r="J56" s="16">
        <f>SUM(G56:I56)</f>
        <v>70.6366744877824</v>
      </c>
      <c r="K56" s="15">
        <v>29</v>
      </c>
    </row>
    <row r="57" ht="14" customHeight="1" spans="1:11">
      <c r="A57" s="11" t="s">
        <v>98</v>
      </c>
      <c r="B57" s="11">
        <v>8</v>
      </c>
      <c r="C57" s="12">
        <v>0</v>
      </c>
      <c r="D57" s="13">
        <v>425.98</v>
      </c>
      <c r="E57" s="8">
        <f>SUM(C57,D57)</f>
        <v>425.98</v>
      </c>
      <c r="F57" s="8">
        <v>425.98</v>
      </c>
      <c r="G57" s="9">
        <v>66.9115755784844</v>
      </c>
      <c r="H57" s="14">
        <v>3.4</v>
      </c>
      <c r="I57" s="9"/>
      <c r="J57" s="16">
        <f>SUM(G57:I57)</f>
        <v>70.3115755784844</v>
      </c>
      <c r="K57" s="15">
        <v>30</v>
      </c>
    </row>
    <row r="58" ht="14" customHeight="1" spans="1:11">
      <c r="A58" s="11" t="s">
        <v>99</v>
      </c>
      <c r="B58" s="11">
        <v>8</v>
      </c>
      <c r="C58" s="12">
        <v>0</v>
      </c>
      <c r="D58" s="13">
        <v>434.75</v>
      </c>
      <c r="E58" s="8">
        <f>SUM(C58,D58)</f>
        <v>434.75</v>
      </c>
      <c r="F58" s="8">
        <v>434.75</v>
      </c>
      <c r="G58" s="9">
        <v>68.289139120959</v>
      </c>
      <c r="H58" s="14">
        <v>1.7</v>
      </c>
      <c r="I58" s="9"/>
      <c r="J58" s="16">
        <f>SUM(G58:I58)</f>
        <v>69.989139120959</v>
      </c>
      <c r="K58" s="15">
        <v>31</v>
      </c>
    </row>
    <row r="59" ht="14" customHeight="1" spans="1:11">
      <c r="A59" s="11" t="s">
        <v>100</v>
      </c>
      <c r="B59" s="11">
        <v>8</v>
      </c>
      <c r="C59" s="12">
        <v>0</v>
      </c>
      <c r="D59" s="13">
        <v>425.71</v>
      </c>
      <c r="E59" s="8">
        <f>SUM(C59,D59)</f>
        <v>425.71</v>
      </c>
      <c r="F59" s="8">
        <v>425.71</v>
      </c>
      <c r="G59" s="9">
        <v>66.8691648422851</v>
      </c>
      <c r="H59" s="14">
        <v>3.1</v>
      </c>
      <c r="I59" s="9"/>
      <c r="J59" s="16">
        <f>SUM(G59:I59)</f>
        <v>69.9691648422851</v>
      </c>
      <c r="K59" s="15">
        <v>32</v>
      </c>
    </row>
    <row r="60" ht="14" customHeight="1" spans="1:11">
      <c r="A60" s="11" t="s">
        <v>42</v>
      </c>
      <c r="B60" s="11">
        <v>8</v>
      </c>
      <c r="C60" s="12">
        <v>0</v>
      </c>
      <c r="D60" s="13">
        <v>432.82</v>
      </c>
      <c r="E60" s="8">
        <f>SUM(C60,D60)</f>
        <v>432.82</v>
      </c>
      <c r="F60" s="8">
        <v>432.82</v>
      </c>
      <c r="G60" s="9">
        <v>67.9859808955341</v>
      </c>
      <c r="H60" s="14">
        <v>1.4</v>
      </c>
      <c r="I60" s="9"/>
      <c r="J60" s="16">
        <f>SUM(G60:I60)</f>
        <v>69.3859808955341</v>
      </c>
      <c r="K60" s="15">
        <v>33</v>
      </c>
    </row>
    <row r="61" ht="14" customHeight="1" spans="1:11">
      <c r="A61" s="11" t="s">
        <v>47</v>
      </c>
      <c r="B61" s="11">
        <v>8</v>
      </c>
      <c r="C61" s="12">
        <v>421.762406602593</v>
      </c>
      <c r="D61" s="13">
        <v>424.39</v>
      </c>
      <c r="E61" s="8">
        <f>SUM(C61,D61)</f>
        <v>846.152406602593</v>
      </c>
      <c r="F61" s="9">
        <v>423.076203301296</v>
      </c>
      <c r="G61" s="9">
        <v>66.4554564830577</v>
      </c>
      <c r="H61" s="14">
        <v>2</v>
      </c>
      <c r="I61" s="9"/>
      <c r="J61" s="16">
        <f>SUM(G61:I61)</f>
        <v>68.4554564830577</v>
      </c>
      <c r="K61" s="15">
        <v>34</v>
      </c>
    </row>
    <row r="62" ht="14" customHeight="1" spans="1:11">
      <c r="A62" s="11" t="s">
        <v>63</v>
      </c>
      <c r="B62" s="11">
        <v>8</v>
      </c>
      <c r="C62" s="12">
        <v>400.870883667862</v>
      </c>
      <c r="D62" s="13">
        <v>391.800501259295</v>
      </c>
      <c r="E62" s="8">
        <f>SUM(C62,D62)</f>
        <v>792.671384927157</v>
      </c>
      <c r="F62" s="9">
        <v>396.335692463579</v>
      </c>
      <c r="G62" s="9">
        <v>62.2551425905622</v>
      </c>
      <c r="H62" s="14">
        <v>5</v>
      </c>
      <c r="I62" s="9">
        <v>0.9</v>
      </c>
      <c r="J62" s="16">
        <f>SUM(G62:I62)</f>
        <v>68.1551425905622</v>
      </c>
      <c r="K62" s="15">
        <v>35</v>
      </c>
    </row>
    <row r="63" ht="14" customHeight="1" spans="1:11">
      <c r="A63" s="11" t="s">
        <v>51</v>
      </c>
      <c r="B63" s="11">
        <v>8</v>
      </c>
      <c r="C63" s="12">
        <v>419.629091691245</v>
      </c>
      <c r="D63" s="13">
        <v>398.68</v>
      </c>
      <c r="E63" s="8">
        <f>SUM(C63,D63)</f>
        <v>818.309091691245</v>
      </c>
      <c r="F63" s="9">
        <v>409.154545845622</v>
      </c>
      <c r="G63" s="9">
        <v>64.2686870689465</v>
      </c>
      <c r="H63" s="14">
        <v>3.1</v>
      </c>
      <c r="I63" s="9"/>
      <c r="J63" s="16">
        <f>SUM(G63:I63)</f>
        <v>67.3686870689465</v>
      </c>
      <c r="K63" s="15">
        <v>36</v>
      </c>
    </row>
    <row r="64" ht="14" customHeight="1" spans="1:11">
      <c r="A64" s="11" t="s">
        <v>101</v>
      </c>
      <c r="B64" s="11">
        <v>8</v>
      </c>
      <c r="C64" s="12">
        <v>0</v>
      </c>
      <c r="D64" s="13">
        <v>413.66</v>
      </c>
      <c r="E64" s="8">
        <f>SUM(C64,D64)</f>
        <v>413.66</v>
      </c>
      <c r="F64" s="8">
        <v>413.66</v>
      </c>
      <c r="G64" s="9">
        <v>64.976389393389</v>
      </c>
      <c r="H64" s="14">
        <v>2.3</v>
      </c>
      <c r="I64" s="9"/>
      <c r="J64" s="16">
        <f>SUM(G64:I64)</f>
        <v>67.276389393389</v>
      </c>
      <c r="K64" s="15">
        <v>37</v>
      </c>
    </row>
    <row r="65" ht="14" customHeight="1" spans="1:11">
      <c r="A65" s="11" t="s">
        <v>66</v>
      </c>
      <c r="B65" s="11">
        <v>8</v>
      </c>
      <c r="C65" s="12">
        <v>379.01</v>
      </c>
      <c r="D65" s="13">
        <v>403.51</v>
      </c>
      <c r="E65" s="8">
        <f>SUM(C65,D65)</f>
        <v>782.52</v>
      </c>
      <c r="F65" s="9">
        <v>391.26</v>
      </c>
      <c r="G65" s="9">
        <v>61.457869056852</v>
      </c>
      <c r="H65" s="14">
        <v>3.1</v>
      </c>
      <c r="I65" s="9"/>
      <c r="J65" s="16">
        <f>SUM(G65:I65)</f>
        <v>64.557869056852</v>
      </c>
      <c r="K65" s="15">
        <v>38</v>
      </c>
    </row>
    <row r="66" ht="14" customHeight="1" spans="1:11">
      <c r="A66" s="11" t="s">
        <v>102</v>
      </c>
      <c r="B66" s="11">
        <v>8</v>
      </c>
      <c r="C66" s="12">
        <v>0</v>
      </c>
      <c r="D66" s="13">
        <v>170.01</v>
      </c>
      <c r="E66" s="8">
        <f>SUM(C66,D66)</f>
        <v>170.01</v>
      </c>
      <c r="F66" s="8">
        <v>170.01</v>
      </c>
      <c r="G66" s="9">
        <v>26.7046268935118</v>
      </c>
      <c r="H66" s="14">
        <v>0</v>
      </c>
      <c r="I66" s="9"/>
      <c r="J66" s="16">
        <f>SUM(G66:I66)</f>
        <v>26.7046268935118</v>
      </c>
      <c r="K66" s="15">
        <v>39</v>
      </c>
    </row>
    <row r="67" ht="14" customHeight="1" spans="1:11">
      <c r="A67" s="11" t="s">
        <v>11</v>
      </c>
      <c r="B67" s="11">
        <v>7</v>
      </c>
      <c r="C67" s="12">
        <v>506.833333333333</v>
      </c>
      <c r="D67" s="13">
        <v>507.489329870992</v>
      </c>
      <c r="E67" s="8">
        <f>SUM(C67,D67)</f>
        <v>1014.32266320432</v>
      </c>
      <c r="F67" s="9">
        <v>507.161331602162</v>
      </c>
      <c r="G67" s="9">
        <v>79.663279426224</v>
      </c>
      <c r="H67" s="14">
        <v>10</v>
      </c>
      <c r="I67" s="9">
        <v>6.4</v>
      </c>
      <c r="J67" s="16">
        <f>SUM(G67:I67)</f>
        <v>96.063279426224</v>
      </c>
      <c r="K67" s="15">
        <v>1</v>
      </c>
    </row>
    <row r="68" ht="14" customHeight="1" spans="1:11">
      <c r="A68" s="11" t="s">
        <v>15</v>
      </c>
      <c r="B68" s="11">
        <v>7</v>
      </c>
      <c r="C68" s="12">
        <v>500.41897101683</v>
      </c>
      <c r="D68" s="13">
        <v>507.057333333333</v>
      </c>
      <c r="E68" s="8">
        <f>SUM(C68,D68)</f>
        <v>1007.47630435016</v>
      </c>
      <c r="F68" s="9">
        <v>503.738152175082</v>
      </c>
      <c r="G68" s="9">
        <v>79.1255773534651</v>
      </c>
      <c r="H68" s="14">
        <v>7.3</v>
      </c>
      <c r="I68" s="9">
        <v>6.4</v>
      </c>
      <c r="J68" s="16">
        <f>SUM(G68:I68)</f>
        <v>92.8255773534651</v>
      </c>
      <c r="K68" s="15">
        <v>2</v>
      </c>
    </row>
    <row r="69" ht="14" customHeight="1" spans="1:11">
      <c r="A69" s="11" t="s">
        <v>103</v>
      </c>
      <c r="B69" s="11">
        <v>7</v>
      </c>
      <c r="C69" s="12">
        <v>476.603728914877</v>
      </c>
      <c r="D69" s="13">
        <v>497.208666666667</v>
      </c>
      <c r="E69" s="8">
        <f>SUM(C69,D69)</f>
        <v>973.812395581544</v>
      </c>
      <c r="F69" s="9">
        <v>486.906197790772</v>
      </c>
      <c r="G69" s="9">
        <v>76.4816678086054</v>
      </c>
      <c r="H69" s="14">
        <v>9.5</v>
      </c>
      <c r="I69" s="9">
        <v>2.7</v>
      </c>
      <c r="J69" s="16">
        <f>SUM(G69:I69)</f>
        <v>88.6816678086054</v>
      </c>
      <c r="K69" s="15">
        <v>3</v>
      </c>
    </row>
    <row r="70" ht="14" customHeight="1" spans="1:11">
      <c r="A70" s="11" t="s">
        <v>40</v>
      </c>
      <c r="B70" s="11">
        <v>7</v>
      </c>
      <c r="C70" s="12">
        <v>455.936942352763</v>
      </c>
      <c r="D70" s="13">
        <v>507.705333333333</v>
      </c>
      <c r="E70" s="8">
        <f>SUM(C70,D70)</f>
        <v>963.642275686096</v>
      </c>
      <c r="F70" s="9">
        <v>481.821137843048</v>
      </c>
      <c r="G70" s="9">
        <v>75.6829228604546</v>
      </c>
      <c r="H70" s="14">
        <v>6.8</v>
      </c>
      <c r="I70" s="9">
        <v>4.5</v>
      </c>
      <c r="J70" s="16">
        <f>SUM(G70:I70)</f>
        <v>86.9829228604546</v>
      </c>
      <c r="K70" s="15">
        <v>4</v>
      </c>
    </row>
    <row r="71" ht="14" customHeight="1" spans="1:11">
      <c r="A71" s="11" t="s">
        <v>104</v>
      </c>
      <c r="B71" s="11">
        <v>7</v>
      </c>
      <c r="C71" s="12">
        <v>0</v>
      </c>
      <c r="D71" s="13">
        <v>500.187566426758</v>
      </c>
      <c r="E71" s="8">
        <f>SUM(C71,D71)</f>
        <v>500.187566426758</v>
      </c>
      <c r="F71" s="8">
        <v>500.187566426758</v>
      </c>
      <c r="G71" s="9">
        <v>78.5678627033715</v>
      </c>
      <c r="H71" s="14">
        <v>5.5</v>
      </c>
      <c r="I71" s="9">
        <v>2.7</v>
      </c>
      <c r="J71" s="16">
        <f>SUM(G71:I71)</f>
        <v>86.7678627033715</v>
      </c>
      <c r="K71" s="15">
        <v>5</v>
      </c>
    </row>
    <row r="72" ht="14" customHeight="1" spans="1:11">
      <c r="A72" s="11" t="s">
        <v>105</v>
      </c>
      <c r="B72" s="11">
        <v>7</v>
      </c>
      <c r="C72" s="12">
        <v>0</v>
      </c>
      <c r="D72" s="13">
        <v>503.788291690536</v>
      </c>
      <c r="E72" s="8">
        <f>SUM(C72,D72)</f>
        <v>503.788291690536</v>
      </c>
      <c r="F72" s="8">
        <v>503.788291690536</v>
      </c>
      <c r="G72" s="9">
        <v>79.1334531081431</v>
      </c>
      <c r="H72" s="14">
        <v>4</v>
      </c>
      <c r="I72" s="9">
        <v>1.8</v>
      </c>
      <c r="J72" s="16">
        <f>SUM(G72:I72)</f>
        <v>84.9334531081431</v>
      </c>
      <c r="K72" s="15">
        <v>6</v>
      </c>
    </row>
    <row r="73" ht="14" customHeight="1" spans="1:11">
      <c r="A73" s="11" t="s">
        <v>106</v>
      </c>
      <c r="B73" s="11">
        <v>7</v>
      </c>
      <c r="C73" s="12">
        <v>0</v>
      </c>
      <c r="D73" s="13">
        <v>468.672217383996</v>
      </c>
      <c r="E73" s="8">
        <f>SUM(C73,D73)</f>
        <v>468.672217383996</v>
      </c>
      <c r="F73" s="8">
        <v>468.672217383996</v>
      </c>
      <c r="G73" s="9">
        <v>73.6175325015848</v>
      </c>
      <c r="H73" s="14">
        <v>6.4</v>
      </c>
      <c r="I73" s="9">
        <v>3.6</v>
      </c>
      <c r="J73" s="16">
        <f>SUM(G73:I73)</f>
        <v>83.6175325015848</v>
      </c>
      <c r="K73" s="15">
        <v>7</v>
      </c>
    </row>
    <row r="74" ht="14" customHeight="1" spans="1:11">
      <c r="A74" s="11" t="s">
        <v>39</v>
      </c>
      <c r="B74" s="11">
        <v>7</v>
      </c>
      <c r="C74" s="12">
        <v>449.9</v>
      </c>
      <c r="D74" s="13">
        <v>456.453731487348</v>
      </c>
      <c r="E74" s="8">
        <f>SUM(C74,D74)</f>
        <v>906.353731487348</v>
      </c>
      <c r="F74" s="9">
        <v>453.176865743674</v>
      </c>
      <c r="G74" s="9">
        <v>71.1835722396087</v>
      </c>
      <c r="H74" s="14">
        <v>6.4</v>
      </c>
      <c r="I74" s="9">
        <v>4.5</v>
      </c>
      <c r="J74" s="16">
        <f>SUM(G74:I74)</f>
        <v>82.0835722396087</v>
      </c>
      <c r="K74" s="15">
        <v>8</v>
      </c>
    </row>
    <row r="75" ht="14" customHeight="1" spans="1:11">
      <c r="A75" s="11" t="s">
        <v>107</v>
      </c>
      <c r="B75" s="11">
        <v>7</v>
      </c>
      <c r="C75" s="12">
        <v>0</v>
      </c>
      <c r="D75" s="13">
        <v>465.535593093099</v>
      </c>
      <c r="E75" s="8">
        <f>SUM(C75,D75)</f>
        <v>465.535593093099</v>
      </c>
      <c r="F75" s="8">
        <v>465.535593093099</v>
      </c>
      <c r="G75" s="9">
        <v>73.1248415928529</v>
      </c>
      <c r="H75" s="14">
        <v>4.5</v>
      </c>
      <c r="I75" s="9"/>
      <c r="J75" s="16">
        <f>SUM(G75:I75)</f>
        <v>77.6248415928529</v>
      </c>
      <c r="K75" s="15">
        <v>9</v>
      </c>
    </row>
    <row r="76" ht="14" customHeight="1" spans="1:11">
      <c r="A76" s="11" t="s">
        <v>108</v>
      </c>
      <c r="B76" s="11">
        <v>7</v>
      </c>
      <c r="C76" s="12">
        <v>0</v>
      </c>
      <c r="D76" s="13">
        <v>444.222452314596</v>
      </c>
      <c r="E76" s="8">
        <f>SUM(C76,D76)</f>
        <v>444.222452314596</v>
      </c>
      <c r="F76" s="8">
        <v>444.222452314596</v>
      </c>
      <c r="G76" s="9">
        <v>69.7770416256815</v>
      </c>
      <c r="H76" s="14">
        <v>5</v>
      </c>
      <c r="I76" s="9">
        <v>1.8</v>
      </c>
      <c r="J76" s="16">
        <f>SUM(G76:I76)</f>
        <v>76.5770416256815</v>
      </c>
      <c r="K76" s="15">
        <v>10</v>
      </c>
    </row>
    <row r="77" ht="14" customHeight="1" spans="1:11">
      <c r="A77" s="11" t="s">
        <v>109</v>
      </c>
      <c r="B77" s="11">
        <v>7</v>
      </c>
      <c r="C77" s="12">
        <v>0</v>
      </c>
      <c r="D77" s="13">
        <v>475.659947349544</v>
      </c>
      <c r="E77" s="8">
        <f>SUM(C77,D77)</f>
        <v>475.659947349544</v>
      </c>
      <c r="F77" s="8">
        <v>475.659947349544</v>
      </c>
      <c r="G77" s="9">
        <v>74.715142768996</v>
      </c>
      <c r="H77" s="14">
        <v>1.8</v>
      </c>
      <c r="I77" s="9"/>
      <c r="J77" s="16">
        <f>SUM(G77:I77)</f>
        <v>76.515142768996</v>
      </c>
      <c r="K77" s="15">
        <v>11</v>
      </c>
    </row>
    <row r="78" ht="14" customHeight="1" spans="1:11">
      <c r="A78" s="11" t="s">
        <v>110</v>
      </c>
      <c r="B78" s="11">
        <v>7</v>
      </c>
      <c r="C78" s="12">
        <v>463.17</v>
      </c>
      <c r="D78" s="13">
        <v>440.414041416578</v>
      </c>
      <c r="E78" s="8">
        <f>SUM(C78,D78)</f>
        <v>903.584041416578</v>
      </c>
      <c r="F78" s="9">
        <v>451.792020708289</v>
      </c>
      <c r="G78" s="9">
        <v>70.9660452119322</v>
      </c>
      <c r="H78" s="14">
        <v>4</v>
      </c>
      <c r="I78" s="9">
        <v>0.9</v>
      </c>
      <c r="J78" s="16">
        <f>SUM(G78:I78)</f>
        <v>75.8660452119322</v>
      </c>
      <c r="K78" s="15">
        <v>12</v>
      </c>
    </row>
    <row r="79" ht="14" customHeight="1" spans="1:11">
      <c r="A79" s="11" t="s">
        <v>28</v>
      </c>
      <c r="B79" s="11">
        <v>7</v>
      </c>
      <c r="C79" s="12">
        <v>485.6</v>
      </c>
      <c r="D79" s="13">
        <v>412.02701475523</v>
      </c>
      <c r="E79" s="8">
        <f>SUM(C79,D79)</f>
        <v>897.62701475523</v>
      </c>
      <c r="F79" s="9">
        <v>448.813507377615</v>
      </c>
      <c r="G79" s="9">
        <v>70.4981898669937</v>
      </c>
      <c r="H79" s="14">
        <v>3.2</v>
      </c>
      <c r="I79" s="9">
        <v>1.8</v>
      </c>
      <c r="J79" s="16">
        <f>SUM(G79:I79)</f>
        <v>75.4981898669937</v>
      </c>
      <c r="K79" s="15">
        <v>13</v>
      </c>
    </row>
    <row r="80" ht="14" customHeight="1" spans="1:11">
      <c r="A80" s="11" t="s">
        <v>111</v>
      </c>
      <c r="B80" s="11">
        <v>7</v>
      </c>
      <c r="C80" s="12">
        <v>0</v>
      </c>
      <c r="D80" s="13">
        <v>453.563466666667</v>
      </c>
      <c r="E80" s="8">
        <f>SUM(C80,D80)</f>
        <v>453.563466666667</v>
      </c>
      <c r="F80" s="8">
        <v>453.563466666667</v>
      </c>
      <c r="G80" s="9">
        <v>71.2442982757549</v>
      </c>
      <c r="H80" s="14">
        <v>3.2</v>
      </c>
      <c r="I80" s="9">
        <v>0.9</v>
      </c>
      <c r="J80" s="16">
        <f>SUM(G80:I80)</f>
        <v>75.3442982757549</v>
      </c>
      <c r="K80" s="15">
        <v>14</v>
      </c>
    </row>
    <row r="81" ht="14" customHeight="1" spans="1:11">
      <c r="A81" s="11" t="s">
        <v>23</v>
      </c>
      <c r="B81" s="11">
        <v>7</v>
      </c>
      <c r="C81" s="12">
        <v>468.45</v>
      </c>
      <c r="D81" s="13">
        <v>403.950535336927</v>
      </c>
      <c r="E81" s="8">
        <f>SUM(C81,D81)</f>
        <v>872.400535336927</v>
      </c>
      <c r="F81" s="9">
        <v>436.200267668463</v>
      </c>
      <c r="G81" s="9">
        <v>68.5169425265353</v>
      </c>
      <c r="H81" s="14">
        <v>3.6</v>
      </c>
      <c r="I81" s="9">
        <v>0.9</v>
      </c>
      <c r="J81" s="16">
        <f>SUM(G81:I81)</f>
        <v>73.0169425265353</v>
      </c>
      <c r="K81" s="15">
        <v>15</v>
      </c>
    </row>
    <row r="82" ht="14" customHeight="1" spans="1:11">
      <c r="A82" s="11" t="s">
        <v>112</v>
      </c>
      <c r="B82" s="11">
        <v>7</v>
      </c>
      <c r="C82" s="12">
        <v>0</v>
      </c>
      <c r="D82" s="13">
        <v>434.182980223805</v>
      </c>
      <c r="E82" s="8">
        <f>SUM(C82,D82)</f>
        <v>434.182980223805</v>
      </c>
      <c r="F82" s="8">
        <v>434.182980223805</v>
      </c>
      <c r="G82" s="9">
        <v>68.2000734685588</v>
      </c>
      <c r="H82" s="14">
        <v>4.5</v>
      </c>
      <c r="I82" s="9"/>
      <c r="J82" s="16">
        <f>SUM(G82:I82)</f>
        <v>72.7000734685588</v>
      </c>
      <c r="K82" s="15">
        <v>16</v>
      </c>
    </row>
    <row r="83" ht="14" customHeight="1" spans="1:11">
      <c r="A83" s="11" t="s">
        <v>113</v>
      </c>
      <c r="B83" s="11">
        <v>7</v>
      </c>
      <c r="C83" s="12">
        <v>389.48</v>
      </c>
      <c r="D83" s="13">
        <v>430.076383712357</v>
      </c>
      <c r="E83" s="8">
        <f>SUM(C83,D83)</f>
        <v>819.556383712357</v>
      </c>
      <c r="F83" s="9">
        <v>409.778191856178</v>
      </c>
      <c r="G83" s="9">
        <v>64.3666473890778</v>
      </c>
      <c r="H83" s="14">
        <v>3.6</v>
      </c>
      <c r="I83" s="9">
        <v>1.8</v>
      </c>
      <c r="J83" s="16">
        <f>SUM(G83:I83)</f>
        <v>69.7666473890778</v>
      </c>
      <c r="K83" s="15">
        <v>17</v>
      </c>
    </row>
    <row r="84" ht="14" customHeight="1" spans="1:11">
      <c r="A84" s="11" t="s">
        <v>65</v>
      </c>
      <c r="B84" s="11">
        <v>7</v>
      </c>
      <c r="C84" s="12">
        <v>427.283333333333</v>
      </c>
      <c r="D84" s="13">
        <v>440.932513185209</v>
      </c>
      <c r="E84" s="8">
        <f>SUM(C84,D84)</f>
        <v>868.215846518542</v>
      </c>
      <c r="F84" s="9">
        <v>434.107923259271</v>
      </c>
      <c r="G84" s="9">
        <v>68.1882837606968</v>
      </c>
      <c r="H84" s="14">
        <v>1.4</v>
      </c>
      <c r="I84" s="9"/>
      <c r="J84" s="16">
        <f>SUM(G84:I84)</f>
        <v>69.5882837606968</v>
      </c>
      <c r="K84" s="15">
        <v>18</v>
      </c>
    </row>
    <row r="85" ht="14" customHeight="1" spans="1:11">
      <c r="A85" s="11" t="s">
        <v>114</v>
      </c>
      <c r="B85" s="11">
        <v>7</v>
      </c>
      <c r="C85" s="12">
        <v>0</v>
      </c>
      <c r="D85" s="13">
        <v>415.208179676854</v>
      </c>
      <c r="E85" s="8">
        <f>SUM(C85,D85)</f>
        <v>415.208179676854</v>
      </c>
      <c r="F85" s="8">
        <v>415.208179676854</v>
      </c>
      <c r="G85" s="9">
        <v>65.2195725039972</v>
      </c>
      <c r="H85" s="14">
        <v>1.8</v>
      </c>
      <c r="I85" s="9">
        <v>0.9</v>
      </c>
      <c r="J85" s="16">
        <f>SUM(G85:I85)</f>
        <v>67.9195725039972</v>
      </c>
      <c r="K85" s="15">
        <v>19</v>
      </c>
    </row>
    <row r="86" ht="14" customHeight="1" spans="1:11">
      <c r="A86" s="11" t="s">
        <v>115</v>
      </c>
      <c r="B86" s="11">
        <v>7</v>
      </c>
      <c r="C86" s="12">
        <v>0</v>
      </c>
      <c r="D86" s="13">
        <v>418.54640832305</v>
      </c>
      <c r="E86" s="8">
        <f>SUM(C86,D86)</f>
        <v>418.54640832305</v>
      </c>
      <c r="F86" s="8">
        <v>418.54640832305</v>
      </c>
      <c r="G86" s="9">
        <v>65.7439307798745</v>
      </c>
      <c r="H86" s="14">
        <v>1.4</v>
      </c>
      <c r="I86" s="9"/>
      <c r="J86" s="16">
        <f>SUM(G86:I86)</f>
        <v>67.1439307798745</v>
      </c>
      <c r="K86" s="15">
        <v>20</v>
      </c>
    </row>
    <row r="87" ht="14" customHeight="1" spans="1:11">
      <c r="A87" s="11" t="s">
        <v>116</v>
      </c>
      <c r="B87" s="11">
        <v>7</v>
      </c>
      <c r="C87" s="12">
        <v>0</v>
      </c>
      <c r="D87" s="13">
        <v>419.829623850171</v>
      </c>
      <c r="E87" s="8">
        <f>SUM(C87,D87)</f>
        <v>419.829623850171</v>
      </c>
      <c r="F87" s="8">
        <v>419.829623850171</v>
      </c>
      <c r="G87" s="9">
        <v>65.9454941695323</v>
      </c>
      <c r="H87" s="14">
        <v>1</v>
      </c>
      <c r="I87" s="9"/>
      <c r="J87" s="16">
        <f>SUM(G87:I87)</f>
        <v>66.9454941695323</v>
      </c>
      <c r="K87" s="15">
        <v>21</v>
      </c>
    </row>
    <row r="88" ht="14" customHeight="1" spans="1:11">
      <c r="A88" s="11" t="s">
        <v>117</v>
      </c>
      <c r="B88" s="11">
        <v>7</v>
      </c>
      <c r="C88" s="12">
        <v>0</v>
      </c>
      <c r="D88" s="13">
        <v>396.926720274491</v>
      </c>
      <c r="E88" s="8">
        <f>SUM(C88,D88)</f>
        <v>396.926720274491</v>
      </c>
      <c r="F88" s="8">
        <v>396.926720274491</v>
      </c>
      <c r="G88" s="9">
        <v>62.3479793482477</v>
      </c>
      <c r="H88" s="14">
        <v>2.3</v>
      </c>
      <c r="I88" s="9"/>
      <c r="J88" s="16">
        <f>SUM(G88:I88)</f>
        <v>64.6479793482477</v>
      </c>
      <c r="K88" s="15">
        <v>22</v>
      </c>
    </row>
    <row r="89" ht="14" customHeight="1" spans="1:11">
      <c r="A89" s="11" t="s">
        <v>58</v>
      </c>
      <c r="B89" s="11">
        <v>7</v>
      </c>
      <c r="C89" s="12">
        <v>370.667084808889</v>
      </c>
      <c r="D89" s="13">
        <v>410.767824718578</v>
      </c>
      <c r="E89" s="8">
        <f>SUM(C89,D89)</f>
        <v>781.434909527467</v>
      </c>
      <c r="F89" s="9">
        <v>390.717454763733</v>
      </c>
      <c r="G89" s="9">
        <v>61.3726477868834</v>
      </c>
      <c r="H89" s="14">
        <v>1.8</v>
      </c>
      <c r="I89" s="9"/>
      <c r="J89" s="16">
        <f>SUM(G89:I89)</f>
        <v>63.1726477868834</v>
      </c>
      <c r="K89" s="15">
        <v>23</v>
      </c>
    </row>
    <row r="90" ht="14" customHeight="1" spans="1:11">
      <c r="A90" s="11" t="s">
        <v>118</v>
      </c>
      <c r="B90" s="11">
        <v>7</v>
      </c>
      <c r="C90" s="12">
        <v>0</v>
      </c>
      <c r="D90" s="13">
        <v>379.411715150337</v>
      </c>
      <c r="E90" s="8">
        <f>SUM(C90,D90)</f>
        <v>379.411715150337</v>
      </c>
      <c r="F90" s="8">
        <v>379.411715150337</v>
      </c>
      <c r="G90" s="9">
        <v>59.5967783784313</v>
      </c>
      <c r="H90" s="14">
        <v>1.4</v>
      </c>
      <c r="I90" s="9"/>
      <c r="J90" s="16">
        <f>SUM(G90:I90)</f>
        <v>60.9967783784313</v>
      </c>
      <c r="K90" s="15">
        <v>24</v>
      </c>
    </row>
    <row r="91" ht="16.5" spans="1:11">
      <c r="A91" s="11" t="s">
        <v>119</v>
      </c>
      <c r="B91" s="11">
        <v>7</v>
      </c>
      <c r="C91" s="12">
        <v>0</v>
      </c>
      <c r="D91" s="13">
        <v>383.88</v>
      </c>
      <c r="E91" s="8">
        <f>SUM(C91,D91)</f>
        <v>383.88</v>
      </c>
      <c r="F91" s="8">
        <v>383.88</v>
      </c>
      <c r="G91" s="9">
        <v>60.2986422674036</v>
      </c>
      <c r="H91" s="14">
        <v>0</v>
      </c>
      <c r="I91" s="9"/>
      <c r="J91" s="16">
        <f>SUM(G91:I91)</f>
        <v>60.2986422674036</v>
      </c>
      <c r="K91" s="15">
        <v>25</v>
      </c>
    </row>
  </sheetData>
  <sortState ref="A2:K90">
    <sortCondition ref="B2:B90" descending="1"/>
    <sortCondition ref="J2:J90" descending="1"/>
  </sortState>
  <dataValidations count="1">
    <dataValidation type="textLength" operator="between" showInputMessage="1" showErrorMessage="1" errorTitle="学校名称" error="学校名称不能为空" sqref="A6:A8 B6:B8">
      <formula1>1</formula1>
      <formula2>255</formula2>
    </dataValidation>
  </dataValidations>
  <pageMargins left="0.700694444444445" right="0.700694444444445" top="0.904861111111111" bottom="0.66875" header="0.298611111111111" footer="0.298611111111111"/>
  <pageSetup paperSize="9" scale="56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2020-04-01T08:27:00Z</dcterms:created>
  <dcterms:modified xsi:type="dcterms:W3CDTF">2021-03-04T03:15:40Z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