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附件1" sheetId="4" r:id="rId1"/>
    <sheet name="Sheet1" sheetId="7" r:id="rId2"/>
    <sheet name="放大版2" sheetId="6" state="hidden" r:id="rId3"/>
    <sheet name="放大版" sheetId="5" state="hidden" r:id="rId4"/>
  </sheets>
  <externalReferences>
    <externalReference r:id="rId5"/>
  </externalReferences>
  <definedNames>
    <definedName name="_xlnm._FilterDatabase" localSheetId="0" hidden="1">附件1!$A$5:$P$26</definedName>
    <definedName name="_xlnm._FilterDatabase" localSheetId="2" hidden="1">放大版2!$A$5:$I$24</definedName>
    <definedName name="_xlnm._FilterDatabase" localSheetId="3" hidden="1">放大版!$A$6:$I$13</definedName>
    <definedName name="_xlnm.Print_Area" localSheetId="0">附件1!$A$1:$O$26</definedName>
    <definedName name="_xlnm.Print_Titles" localSheetId="0">附件1!$2:$5</definedName>
    <definedName name="项目分类">'[1]2-扶贫项目实施情况表'!$V$3:$V$106</definedName>
    <definedName name="_xlnm.Print_Area" localSheetId="3">放大版!$A$1:$I$8</definedName>
    <definedName name="_xlnm.Print_Titles" localSheetId="3">放大版!$3:$6</definedName>
    <definedName name="_xlnm.Print_Area" localSheetId="2">放大版2!$A$1:$I$19</definedName>
    <definedName name="_xlnm.Print_Titles" localSheetId="2">放大版2!$2:$5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<sst xmlns="http://schemas.openxmlformats.org/spreadsheetml/2006/main" count="358" uniqueCount="200">
  <si>
    <t>附件</t>
  </si>
  <si>
    <t>鲁山县2024年第十三批财政衔接推进乡村振兴补助资金项目统计表</t>
  </si>
  <si>
    <t>单位：万元</t>
  </si>
  <si>
    <t>序号</t>
  </si>
  <si>
    <t>实施单位</t>
  </si>
  <si>
    <t>项目名称</t>
  </si>
  <si>
    <t>项目类别</t>
  </si>
  <si>
    <t>建设地点</t>
  </si>
  <si>
    <t>投资</t>
  </si>
  <si>
    <t>主要建设内容</t>
  </si>
  <si>
    <t>竣工时间</t>
  </si>
  <si>
    <t>效益情况</t>
  </si>
  <si>
    <t>资金文号</t>
  </si>
  <si>
    <t>资金来源</t>
  </si>
  <si>
    <t>主管部门</t>
  </si>
  <si>
    <t>绩效目标</t>
  </si>
  <si>
    <t>备注</t>
  </si>
  <si>
    <t>覆盖户数</t>
  </si>
  <si>
    <t>覆盖人口</t>
  </si>
  <si>
    <t>张官营镇</t>
  </si>
  <si>
    <t>张官营镇榆树湾村道路建设项目</t>
  </si>
  <si>
    <t>基础设施</t>
  </si>
  <si>
    <t>榆树湾村</t>
  </si>
  <si>
    <t>新建C25混凝土道路长4157米，其中均宽3米道路长3780米，厚度为0.15米；均宽4米道路长377米，厚度为0.18米。</t>
  </si>
  <si>
    <t>259户（脱贫户22户）</t>
  </si>
  <si>
    <t>1169人（脱贫人口43人）</t>
  </si>
  <si>
    <t>平财预〔2024〕342号</t>
  </si>
  <si>
    <t>市级衔接资金</t>
  </si>
  <si>
    <t>县乡村振兴局</t>
  </si>
  <si>
    <t>按照既定目标完成建设任务，项目建成后移交村集体管护，改善群众生产生活条件，群众满意度97%以上。</t>
  </si>
  <si>
    <t>背孜乡</t>
  </si>
  <si>
    <t>背孜乡柳树岭村中药材加工车间及配套设施项目</t>
  </si>
  <si>
    <t>产业发展</t>
  </si>
  <si>
    <t>柳树岭村</t>
  </si>
  <si>
    <t>新建钢结构厂房一座15米*30米，厂棚一座15米*10米，2米宽6米深大口井一眼及管道、设备等配套设施，硬化路面485平方米</t>
  </si>
  <si>
    <t>370户（脱贫户140户）</t>
  </si>
  <si>
    <t>1357人（脱贫人口490人）</t>
  </si>
  <si>
    <t>项目使用方按照不低于投资额的10%落实带贫绩效用以壮大村集体经济，促进当地经济发展，带领脱贫户致富</t>
  </si>
  <si>
    <t>背孜乡柳树岭村橡子晾晒加工场项目</t>
  </si>
  <si>
    <t>新建厂房一座，长20.68米，宽15.68米，及配套设施。</t>
  </si>
  <si>
    <t>豫财农综〔2023〕31号</t>
  </si>
  <si>
    <t>中央衔接资金</t>
  </si>
  <si>
    <t>熊背乡</t>
  </si>
  <si>
    <t>熊背乡茶庵村蜂蜜加工厂房建设项目</t>
  </si>
  <si>
    <t>茶庵村</t>
  </si>
  <si>
    <t>上下三层钢构厂房，单层长42米，宽9.5米及配套设施</t>
  </si>
  <si>
    <t>196户（脱贫户189户）</t>
  </si>
  <si>
    <t>752人（脱贫人口724人）</t>
  </si>
  <si>
    <t>豫财农综〔2024〕4号</t>
  </si>
  <si>
    <t>省级衔接资金</t>
  </si>
  <si>
    <t>项目使用方按照不低于投资额的10%落实带贫绩效用以壮大村集体经济，促进当地经济发展，带领贫困户致富</t>
  </si>
  <si>
    <t>熊背乡宿王店村养鸭配套工程建设项目</t>
  </si>
  <si>
    <t>宿王店村</t>
  </si>
  <si>
    <t>厂房1栋，长72m，宽25m，檐高7.5m，建筑面积约1800m2，水井及配套（机井采用钢管，深度260m）.</t>
  </si>
  <si>
    <t>180户（脱贫户30户）</t>
  </si>
  <si>
    <t>436人（脱贫人口108人）</t>
  </si>
  <si>
    <t>尧山镇</t>
  </si>
  <si>
    <t>尧山镇尧山村香菇大棚项目</t>
  </si>
  <si>
    <t>尧山村</t>
  </si>
  <si>
    <t>1、新建6米宽，40米长出菇棚12座；6米宽，40米长养菌棚2座。工具房1座。2、新建水井1眼。3、配套安装水泵1台。4、新建15T无塔1座5、新立线杆5根，配套安装横担6套，低压拉线2套。6、架设钢芯包皮铝铰线，长度4×260米。7、新建过路涵1处，铺筑4m宽200mm厚C25混凝土道路，长度160米。8、管线埋设总长度135米。</t>
  </si>
  <si>
    <t>464户（脱贫户43户）</t>
  </si>
  <si>
    <t>1331人（脱贫人口86人）</t>
  </si>
  <si>
    <t>尧山镇下沟村鸡舍及配套设施项目</t>
  </si>
  <si>
    <t>下沟村</t>
  </si>
  <si>
    <t>1.新建鸡舍一座，长95米，宽15米；2、新建料房、库房一处，长25米，宽10米；3、新建恒温蛋库一座，长10米，宽8米；4、深水井一口，深100米，水泵，电缆；5、50千瓦发电机组；6、道路硬化长400米，宽4米；7、电网改造400米。等配套设施。</t>
  </si>
  <si>
    <t>120户(脱贫户13户)</t>
  </si>
  <si>
    <t>523人(中脱贫人口43人）</t>
  </si>
  <si>
    <t>豫财农综〔2023〕36号</t>
  </si>
  <si>
    <t>团城乡</t>
  </si>
  <si>
    <t>团城乡五道庙村蛋鸭养殖及配套项目</t>
  </si>
  <si>
    <t>五道庙村</t>
  </si>
  <si>
    <t>新建钢架结构鸭舍三栋，每栋长96米，宽18米；及养殖笼、水、电等配套设施。</t>
  </si>
  <si>
    <t>282户（脱贫户66户）</t>
  </si>
  <si>
    <t>972人（脱贫人口215人）</t>
  </si>
  <si>
    <t>库区乡</t>
  </si>
  <si>
    <t>库区乡张湾村览涛圣境民宿小院建设项目</t>
  </si>
  <si>
    <t>张湾村</t>
  </si>
  <si>
    <t>集成房两层共400平方米，餐屋5座共60平方米，塑木平台100平方米，院墙200米</t>
  </si>
  <si>
    <t>370户（脱贫户34户）</t>
  </si>
  <si>
    <t>1607人（脱贫人口120人）</t>
  </si>
  <si>
    <t>四棵树乡</t>
  </si>
  <si>
    <t>四棵树乡土楼村民宿项目</t>
  </si>
  <si>
    <t>土楼村</t>
  </si>
  <si>
    <t>新建2层民宿一座，占地面积180.17平方米，总建筑面积310.40平方米，其中一层建筑面积180.17平方米，二层建筑面积130.23平方米。</t>
  </si>
  <si>
    <t>136户（脱贫户56户）</t>
  </si>
  <si>
    <t>543人（脱贫人口269人）</t>
  </si>
  <si>
    <t>四棵树乡柴沟村老学校改造民宿项目</t>
  </si>
  <si>
    <t>柴沟村</t>
  </si>
  <si>
    <t>原有建筑改造；室外地坪硬化，新建大门及围墙；凉棚2套及配套设施等。</t>
  </si>
  <si>
    <t>440户（脱贫户95户）</t>
  </si>
  <si>
    <t>1760人（脱贫人口280人）</t>
  </si>
  <si>
    <t>瓦屋镇</t>
  </si>
  <si>
    <t>瓦屋镇土桥村智能移动菇房建设项目</t>
  </si>
  <si>
    <t>土桥村</t>
  </si>
  <si>
    <t>6m*8m智能移动菇房20个，配套地面硬化15cm厚面积1245m2;地面硬化20cm厚面积1626m2。</t>
  </si>
  <si>
    <t>722户（脱贫户245户）</t>
  </si>
  <si>
    <t>2578人（脱贫人口973人）</t>
  </si>
  <si>
    <t>张良镇</t>
  </si>
  <si>
    <t>张良镇余庄村村内道路建设项目</t>
  </si>
  <si>
    <t>余庄</t>
  </si>
  <si>
    <t>新建沥青混凝土道路长1029米，其中均宽4.5米沥青混凝土道路长800米，均宽4米沥青混凝土道路长117米，均宽3.5米沥青混凝土道路长112米，厚度均为5cm。</t>
  </si>
  <si>
    <t>403户（脱贫户21户）</t>
  </si>
  <si>
    <t>1709人（脱贫人口37人）</t>
  </si>
  <si>
    <t>马楼乡</t>
  </si>
  <si>
    <t>马楼乡马塘庄村污水整治项目</t>
  </si>
  <si>
    <t>马塘庄村</t>
  </si>
  <si>
    <t>1.2内径的混凝土排水管70米，检查井2座，挡墙10米</t>
  </si>
  <si>
    <t>503户（脱贫户29户）</t>
  </si>
  <si>
    <t>2200人（脱贫人口60人）</t>
  </si>
  <si>
    <t>观音寺乡</t>
  </si>
  <si>
    <t>观音寺乡太平保村养菌房建设项目</t>
  </si>
  <si>
    <t>太平保村</t>
  </si>
  <si>
    <t>新建连栋养菌房5座，面积合计2232平方米，高度4.5米，养菌房安装新风系统、制冷系统及菌架。建设钢结构菌房配套外棚，宽度38米，长度70米，高度7.5米。场区建设混凝土排水渠，宽度1米，深度0.8米，长度300米。</t>
  </si>
  <si>
    <t>524户（脱贫户141户）</t>
  </si>
  <si>
    <t>2006人（脱贫人户536人）</t>
  </si>
  <si>
    <t>董周乡</t>
  </si>
  <si>
    <t>董周乡何家庄村蓝莓园产业项目</t>
  </si>
  <si>
    <t>何家庄村</t>
  </si>
  <si>
    <t>新建厂房及冷库一座，长34.8m，宽25米，新建院内地面硬化面积916m2，厚20cm，强度C25，新建管护房一座，及配套附属设施</t>
  </si>
  <si>
    <t>246户（脱贫户39户）</t>
  </si>
  <si>
    <t>1076人（脱贫人口102人）</t>
  </si>
  <si>
    <t>仓头乡</t>
  </si>
  <si>
    <t>仓头乡赵竹园村中成药基地灌溉项目</t>
  </si>
  <si>
    <t>赵竹园村</t>
  </si>
  <si>
    <t>新建深320米机井2眼，深300米机井1眼，深280米机井1眼及相关配套设施；新建长9670*宽6760*深3300mm蓄水池3座。</t>
  </si>
  <si>
    <t>270户（脱贫户41户）</t>
  </si>
  <si>
    <t>1385人（脱贫人口100人）</t>
  </si>
  <si>
    <t>仓头乡刘河村农家乐建设项目</t>
  </si>
  <si>
    <t>刘河村</t>
  </si>
  <si>
    <t>新建10座，其中长8.4米，宽3.9米4栋；长9.6米，宽4.5米4栋；长9.6米，宽5.4米2栋。餐厅一座长12.6米，宽4.5米及配套设施</t>
  </si>
  <si>
    <t>556户（脱贫户298户）</t>
  </si>
  <si>
    <t>2230人（脱贫人口1117人）</t>
  </si>
  <si>
    <t>赵村镇</t>
  </si>
  <si>
    <t>赵村镇东坪村道路建设项目</t>
  </si>
  <si>
    <t>东坪村</t>
  </si>
  <si>
    <t>1、新建沥青道路共5条，共计1700米，其中东坪组715米，岭南组285米，黄庄组200米，杏树园组500米，5cm厚细粒式沥青混凝土；2、新建混凝土道路4条，共计628米，其中黄庄组长85米，宽4.5米，厚0.18米；杏树园组长360米，宽3米，厚0.15米；瓦房庄组道路1长78米，道路2长105米，宽3米，厚0.15米。3、杏树园组修建漫水桥1处。</t>
  </si>
  <si>
    <t>217户（脱贫户22户）</t>
  </si>
  <si>
    <t>1026人（脱贫人口46人）</t>
  </si>
  <si>
    <t>琴台街道</t>
  </si>
  <si>
    <t>琴台街道宗庄社区木耳加工车间、仓储厂房及配套设备建设项目</t>
  </si>
  <si>
    <t>宗庄社区</t>
  </si>
  <si>
    <t>新建一层钢构厂房1座，建筑面积2063.2平方米，总长度107.8米，建筑总高10.8米。厂房门口铺筑200mm厚C25混凝土地坪428.5平方米。配套埋设雨、污管道。</t>
  </si>
  <si>
    <t>474户（脱贫户15户）</t>
  </si>
  <si>
    <t>2159人（脱贫人口41人）</t>
  </si>
  <si>
    <t>合计</t>
  </si>
  <si>
    <t>县人社局</t>
  </si>
  <si>
    <t>鲁山县2024年农村低收入群体就业和发展产业扶持奖补资金（人社局）</t>
  </si>
  <si>
    <t>其他</t>
  </si>
  <si>
    <t>鲁山县</t>
  </si>
  <si>
    <t>(一)交通补。对外出务工6个月以上、年收入达到1.5万元以上的奖补对象给予一次性交通补贴。对乡外、县内务工的奖补对象每年补助200元；县外、省内务工的奖补对象每年补助300元；省外务工的奖补对象每年补助600元。11800人(二)务工奖。鼓励有劳动能力、有专业技能的“三类户”劳动力通过务工就业增加收入，务工收入在5000元(含5000元)以上的，按务工收入的5%进行奖补。1336人</t>
  </si>
  <si>
    <t>13136人</t>
  </si>
  <si>
    <t>通过奖补项目的实施，激发三类户自我发展的内生动力，达到家庭增收的目标。</t>
  </si>
  <si>
    <t>鲁山县2024年第一批财政衔接推进乡村振兴补助资金项目统计表</t>
  </si>
  <si>
    <t>鲁山县2024年雨露计划短期技能培训补贴（一期）</t>
  </si>
  <si>
    <t>A类工种每人2000元；B类工种每人1800元；C类工种每人1500元。</t>
  </si>
  <si>
    <t>赵村镇三道庵村黄楝沟滑坡地质灾害搬迁点基础设施配套项目</t>
  </si>
  <si>
    <t>三道庵村</t>
  </si>
  <si>
    <t>9米高浆砌石挡墙56米，4.5米高浆砌石挡墙39米，3.6米高浆砌石挡墙178米；120mm厚C25砼道路，宽2.5米，长度134米；180mm厚C25砼道路，宽3.5米，长度346米；180mm厚C25砼道路，宽4米，长度97米；30T无塔1座及配套官网，300米机井1座；100立方砖砌化粪池1座，铺设波纹管187米，雨水口6座，污水井6座，检查井6座，钢架车子棚1座</t>
  </si>
  <si>
    <t>库区乡桐树庄村鹌鹑养殖配套设施建设项目</t>
  </si>
  <si>
    <t>桐树庄村</t>
  </si>
  <si>
    <t>1、新建机井一眼320米及相关配套设施。2、新建浆砌石挡墙总长105米。3、新建4米宽C25混凝土道路长498.5米，厚0.2米。4、新建C25混凝土地坪共1820.4平方。5、新建路边沟长593米，新建排水渠长230米。6、新建混凝土涵管长16米。7、新建钢芯铝线长2960米，线杆9根及相关配套设施。</t>
  </si>
  <si>
    <t>四棵树乡平沟村杜鹃岭至柴沟村道路项目</t>
  </si>
  <si>
    <t>平沟村</t>
  </si>
  <si>
    <t>新建c25混凝土道路长3700米，宽4.5米，厚0.2米</t>
  </si>
  <si>
    <t>鲁山县尧山镇营盘沟2023年建设工程项目</t>
  </si>
  <si>
    <t>营盘沟村</t>
  </si>
  <si>
    <t>改造道路、新建排水沟、新建路沿石、等配套设施</t>
  </si>
  <si>
    <t>县发改委</t>
  </si>
  <si>
    <t>梁洼镇</t>
  </si>
  <si>
    <t>梁洼镇南郎店村蛮子坡组内道路建设项目</t>
  </si>
  <si>
    <t>南郎店村</t>
  </si>
  <si>
    <t>新建混凝土道路总长1526米，均宽4.5米，路面厚20公分，采用C30商品混凝土瓷筑。</t>
  </si>
  <si>
    <t>马楼乡沙渚汪村排水渠建设项目</t>
  </si>
  <si>
    <t>沙渚汪村</t>
  </si>
  <si>
    <t>新建排污渠四处，总长446m,其中埋管DN500双壁波纹管长136m。</t>
  </si>
  <si>
    <t>瀼河乡</t>
  </si>
  <si>
    <t>瀼河乡头道庙村组通道路建设项目</t>
  </si>
  <si>
    <t>头道庙村</t>
  </si>
  <si>
    <t>新建c25混凝土道路3条，长度合计1908米。A段3.5米宽，长1470米；B、C段宽3米，长438米；厚20cm。</t>
  </si>
  <si>
    <t>仓头乡黄楝树道路项目</t>
  </si>
  <si>
    <t>黄楝树</t>
  </si>
  <si>
    <t>5条道路，其中1-2号路路面宽度4.5米，路基宽度5.5米，新建20cm厚混凝土路面；3-5号路路面宽度3.0米，路基宽度4.0米，新建18cm厚混凝土路面。建设总长度2841.5米。</t>
  </si>
  <si>
    <t>磙子营乡</t>
  </si>
  <si>
    <t>磙子营乡白庙村至东岗阜村通村道路</t>
  </si>
  <si>
    <t>白庙村</t>
  </si>
  <si>
    <t>新建混凝土路面1125米；宽4.5米，采用18厘米厚C25商砼。</t>
  </si>
  <si>
    <t>瓦屋镇刘相公庄村刘一组道路建设项目</t>
  </si>
  <si>
    <t>刘相公村</t>
  </si>
  <si>
    <t>1、修复沥青混凝土道路2条，采用5cm厚沥青混凝土，其中1120米，原道路宽3.5m,加宽1m,铺设5cm厚沥青混凝土，其中100米，原路面宽4m,直接铺设5cm厚沥青混凝土，其中148米，原路面宽3.5m,直接铺设5cm厚沥青混凝土，过路涵一处。2、BK道路长60m,其中25米原有道路宽3.5m,加宽1m,铺设5cm厚沥青混凝土，35米原路面宽3.5m,直接铺设5cm厚沥青混凝土.3、新建道路挡墙长87m,高1.2m。4、新建护坡一处，长86m,高3m。</t>
  </si>
  <si>
    <t>瓦屋镇石门村护庄堰建设项目</t>
  </si>
  <si>
    <t>石门村</t>
  </si>
  <si>
    <t>新建护堰四处，2m高护堰长310m,2.5m高护堰长39m,3.0m高护堰长35m</t>
  </si>
  <si>
    <t>瓦屋镇马老庄村道路及排水工程</t>
  </si>
  <si>
    <t>马老庄村</t>
  </si>
  <si>
    <t>1、2米宽道路33.5米。3米宽道路252米。4米宽道路243米。4.5米宽道路30米。3.5米宽道路445米。路口加宽164m2厚18cm、其中2米宽道路共计35.5米，3米宽道路共计252米，3.5米宽道路共计445米、4.0米宽道路243米、4.5米宽道路30米。2、混凝土路面拆除共计130平方米。3、砖砌排水沟长225米。4.波纹管排水管84米，排水检查井2个，砖砌检查井一座。5.新建53立方沉淀池一座，新建28立方沉淀池一座。6、新建护坡长25m,均高3m。</t>
  </si>
  <si>
    <t>鲁山县2023年第一批统筹整合使用财政涉农资金项目统计表</t>
  </si>
  <si>
    <t>县农业农村局</t>
  </si>
  <si>
    <t xml:space="preserve">鲁山县农田建设补助项目（2.3万亩） </t>
  </si>
  <si>
    <t>磙子营乡、张良镇、马楼乡等3个乡镇、石岭村等19个村。</t>
  </si>
  <si>
    <t>2.3万亩高标准农田建设项目，土壤改良工程、排水与灌溉工程、水工建筑物工程、田间道路工程、低压输电线工程、林网工程等。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</si>
</sst>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  <numFmt numFmtId="177" formatCode="0.00;[Red]0.00"/>
  </numFmts>
  <fonts count="37">
    <font>
      <sz val="11"/>
      <color theme="1"/>
      <name val="宋体"/>
      <charset val="134"/>
      <scheme val="minor"/>
    </font>
    <font>
      <sz val="20"/>
      <name val="宋体"/>
      <charset val="134"/>
      <scheme val="minor"/>
    </font>
    <font>
      <sz val="11"/>
      <name val="宋体"/>
      <charset val="134"/>
      <scheme val="minor"/>
    </font>
    <font>
      <sz val="12"/>
      <name val="黑体"/>
      <charset val="134"/>
    </font>
    <font>
      <sz val="22"/>
      <name val="方正小标宋简体"/>
      <charset val="134"/>
    </font>
    <font>
      <b/>
      <sz val="12"/>
      <name val="宋体"/>
      <charset val="134"/>
    </font>
    <font>
      <sz val="10"/>
      <name val="仿宋_GB2312"/>
      <charset val="134"/>
    </font>
    <font>
      <sz val="20"/>
      <name val="黑体"/>
      <charset val="134"/>
    </font>
    <font>
      <sz val="20"/>
      <name val="仿宋"/>
      <charset val="134"/>
    </font>
    <font>
      <sz val="11"/>
      <name val="黑体"/>
      <charset val="134"/>
    </font>
    <font>
      <sz val="11"/>
      <name val="仿宋"/>
      <charset val="134"/>
    </font>
    <font>
      <sz val="12"/>
      <name val="仿宋"/>
      <charset val="134"/>
    </font>
    <font>
      <sz val="12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sz val="10"/>
      <name val="Arial"/>
      <charset val="134"/>
    </font>
    <font>
      <sz val="11"/>
      <name val="宋体"/>
      <charset val="134"/>
    </font>
    <font>
      <sz val="11"/>
      <color indexed="8"/>
      <name val="Tahoma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6" applyNumberFormat="0" applyAlignment="0" applyProtection="0">
      <alignment vertical="center"/>
    </xf>
    <xf numFmtId="0" fontId="23" fillId="5" borderId="5" applyNumberFormat="0" applyAlignment="0" applyProtection="0">
      <alignment vertical="center"/>
    </xf>
    <xf numFmtId="0" fontId="24" fillId="6" borderId="7" applyNumberFormat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32" fillId="0" borderId="0">
      <alignment vertical="center"/>
    </xf>
    <xf numFmtId="0" fontId="0" fillId="0" borderId="0">
      <alignment vertical="center"/>
    </xf>
    <xf numFmtId="0" fontId="3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0" borderId="0"/>
    <xf numFmtId="0" fontId="0" fillId="0" borderId="0">
      <alignment vertical="center"/>
    </xf>
    <xf numFmtId="0" fontId="32" fillId="0" borderId="0">
      <alignment vertical="center"/>
    </xf>
    <xf numFmtId="0" fontId="34" fillId="0" borderId="0"/>
    <xf numFmtId="0" fontId="35" fillId="0" borderId="0">
      <alignment vertical="center"/>
    </xf>
    <xf numFmtId="0" fontId="32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32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33" fillId="0" borderId="0"/>
    <xf numFmtId="0" fontId="36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/>
    <xf numFmtId="0" fontId="0" fillId="0" borderId="0">
      <alignment vertical="center"/>
    </xf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0" fontId="10" fillId="2" borderId="1" xfId="0" applyFont="1" applyFill="1" applyBorder="1" applyAlignment="1">
      <alignment horizontal="center" vertical="center" wrapText="1"/>
    </xf>
    <xf numFmtId="176" fontId="10" fillId="2" borderId="1" xfId="0" applyNumberFormat="1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177" fontId="9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</cellXfs>
  <cellStyles count="7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 4" xfId="49"/>
    <cellStyle name="常规 2 2 4 2 2" xfId="50"/>
    <cellStyle name="常规 12 2 3" xfId="51"/>
    <cellStyle name="常规 12 2 2" xfId="52"/>
    <cellStyle name="常规 5 2" xfId="53"/>
    <cellStyle name="常规 12" xfId="54"/>
    <cellStyle name="常规 8 2" xfId="55"/>
    <cellStyle name="常规 11 2 2 3" xfId="56"/>
    <cellStyle name="常规 2 3" xfId="57"/>
    <cellStyle name="常规 10" xfId="58"/>
    <cellStyle name="常规 2 4" xfId="59"/>
    <cellStyle name="常规 11" xfId="60"/>
    <cellStyle name="常规 12 2" xfId="61"/>
    <cellStyle name="常规 5" xfId="62"/>
    <cellStyle name="常规 12 2 2 2" xfId="63"/>
    <cellStyle name="常规 13" xfId="64"/>
    <cellStyle name="常规 18" xfId="65"/>
    <cellStyle name="常规 2" xfId="66"/>
    <cellStyle name="常规 3" xfId="67"/>
    <cellStyle name="常规 3 2 2" xfId="68"/>
    <cellStyle name="常规 4" xfId="69"/>
    <cellStyle name="常规 5 3" xfId="70"/>
    <cellStyle name="常规 7 2" xfId="71"/>
    <cellStyle name="常规 8" xfId="72"/>
    <cellStyle name="常规 9" xfId="73"/>
    <cellStyle name="常规_Sheet1" xfId="74"/>
    <cellStyle name="常规 13 2" xfId="75"/>
    <cellStyle name="常规 2 2 2 2 2" xfId="76"/>
  </cellStyles>
  <dxfs count="1">
    <dxf>
      <font>
        <name val="宋体"/>
        <scheme val="none"/>
        <b val="0"/>
        <i val="0"/>
        <strike val="0"/>
        <u val="none"/>
        <sz val="12"/>
        <color rgb="FF9C6500"/>
      </font>
      <fill>
        <patternFill patternType="solid">
          <bgColor rgb="FFFFEB9C"/>
        </patternFill>
      </fill>
    </dxf>
  </dxfs>
  <tableStyles count="0" defaultTableStyle="TableStyleMedium2" defaultPivotStyle="PivotStyleLight16"/>
  <colors>
    <mruColors>
      <color rgb="0000B0F0"/>
      <color rgb="00000000"/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AppData\Roaming\kingsoft\office6\backup\&#26092;&#25253;6.11-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-脱贫攻坚项目库建设情况表"/>
      <sheetName val="2-扶贫项目实施情况表"/>
      <sheetName val="拆分项目统计表"/>
      <sheetName val="项目分类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30"/>
  <sheetViews>
    <sheetView tabSelected="1" view="pageBreakPreview" zoomScale="80" zoomScaleNormal="100" workbookViewId="0">
      <pane ySplit="5" topLeftCell="A6" activePane="bottomLeft" state="frozen"/>
      <selection/>
      <selection pane="bottomLeft" activeCell="K24" sqref="K24"/>
    </sheetView>
  </sheetViews>
  <sheetFormatPr defaultColWidth="9" defaultRowHeight="13.5"/>
  <cols>
    <col min="1" max="1" width="7.8" style="3" customWidth="1"/>
    <col min="2" max="2" width="12.2166666666667" style="3" customWidth="1"/>
    <col min="3" max="3" width="25.975" style="3" customWidth="1"/>
    <col min="4" max="4" width="11.3833333333333" style="3" customWidth="1"/>
    <col min="5" max="5" width="12.6333333333333" style="3" customWidth="1"/>
    <col min="6" max="6" width="12.5" style="3" customWidth="1"/>
    <col min="7" max="7" width="40.4333333333333" style="3" customWidth="1"/>
    <col min="8" max="8" width="15.6666666666667" style="3" customWidth="1"/>
    <col min="9" max="10" width="13.8833333333333" style="3" customWidth="1"/>
    <col min="11" max="12" width="25.9333333333333" style="3" customWidth="1"/>
    <col min="13" max="13" width="12.1166666666667" style="3" customWidth="1"/>
    <col min="14" max="14" width="33.125" style="3" customWidth="1"/>
    <col min="15" max="15" width="12.85" style="3" customWidth="1"/>
    <col min="16" max="16" width="13.3916666666667" style="3" customWidth="1"/>
    <col min="17" max="17" width="32.5" style="3" customWidth="1"/>
    <col min="18" max="18" width="11.5" style="3"/>
    <col min="19" max="19" width="9.375" style="3"/>
    <col min="20" max="16384" width="9" style="3"/>
  </cols>
  <sheetData>
    <row r="1" ht="23" customHeight="1" spans="1:2">
      <c r="A1" s="4" t="s">
        <v>0</v>
      </c>
      <c r="B1" s="4"/>
    </row>
    <row r="2" ht="42" customHeight="1" spans="1:15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ht="41" customHeight="1" spans="1:14">
      <c r="A3" s="6"/>
      <c r="B3" s="6"/>
      <c r="C3" s="6"/>
      <c r="D3" s="6"/>
      <c r="E3" s="6"/>
      <c r="F3" s="6"/>
      <c r="G3" s="6"/>
      <c r="H3" s="6"/>
      <c r="I3" s="6"/>
      <c r="J3" s="6"/>
      <c r="K3" s="21"/>
      <c r="L3" s="7" t="s">
        <v>2</v>
      </c>
      <c r="M3" s="7"/>
      <c r="N3" s="7"/>
    </row>
    <row r="4" ht="30" customHeight="1" spans="1:15">
      <c r="A4" s="13" t="s">
        <v>3</v>
      </c>
      <c r="B4" s="13" t="s">
        <v>4</v>
      </c>
      <c r="C4" s="13" t="s">
        <v>5</v>
      </c>
      <c r="D4" s="13" t="s">
        <v>6</v>
      </c>
      <c r="E4" s="13" t="s">
        <v>7</v>
      </c>
      <c r="F4" s="13" t="s">
        <v>8</v>
      </c>
      <c r="G4" s="13" t="s">
        <v>9</v>
      </c>
      <c r="H4" s="13" t="s">
        <v>10</v>
      </c>
      <c r="I4" s="13" t="s">
        <v>11</v>
      </c>
      <c r="J4" s="13"/>
      <c r="K4" s="22" t="s">
        <v>12</v>
      </c>
      <c r="L4" s="13" t="s">
        <v>13</v>
      </c>
      <c r="M4" s="13" t="s">
        <v>14</v>
      </c>
      <c r="N4" s="13" t="s">
        <v>15</v>
      </c>
      <c r="O4" s="16" t="s">
        <v>16</v>
      </c>
    </row>
    <row r="5" ht="30" customHeight="1" spans="1:15">
      <c r="A5" s="13"/>
      <c r="B5" s="13"/>
      <c r="C5" s="13"/>
      <c r="D5" s="13"/>
      <c r="E5" s="13"/>
      <c r="F5" s="13"/>
      <c r="G5" s="13"/>
      <c r="H5" s="13"/>
      <c r="I5" s="13" t="s">
        <v>17</v>
      </c>
      <c r="J5" s="13" t="s">
        <v>18</v>
      </c>
      <c r="K5" s="22"/>
      <c r="L5" s="13"/>
      <c r="M5" s="13"/>
      <c r="N5" s="13"/>
      <c r="O5" s="16"/>
    </row>
    <row r="6" s="12" customFormat="1" ht="71" customHeight="1" spans="1:15">
      <c r="A6" s="14">
        <v>1</v>
      </c>
      <c r="B6" s="14" t="s">
        <v>19</v>
      </c>
      <c r="C6" s="14" t="s">
        <v>20</v>
      </c>
      <c r="D6" s="15" t="s">
        <v>21</v>
      </c>
      <c r="E6" s="14" t="s">
        <v>22</v>
      </c>
      <c r="F6" s="14">
        <v>136.6135</v>
      </c>
      <c r="G6" s="14" t="s">
        <v>23</v>
      </c>
      <c r="H6" s="20">
        <v>45656</v>
      </c>
      <c r="I6" s="14" t="s">
        <v>24</v>
      </c>
      <c r="J6" s="14" t="s">
        <v>25</v>
      </c>
      <c r="K6" s="23" t="s">
        <v>26</v>
      </c>
      <c r="L6" s="23" t="s">
        <v>27</v>
      </c>
      <c r="M6" s="14" t="s">
        <v>28</v>
      </c>
      <c r="N6" s="14" t="s">
        <v>29</v>
      </c>
      <c r="O6" s="14"/>
    </row>
    <row r="7" s="12" customFormat="1" ht="71" customHeight="1" spans="1:15">
      <c r="A7" s="14">
        <v>2</v>
      </c>
      <c r="B7" s="14" t="s">
        <v>30</v>
      </c>
      <c r="C7" s="14" t="s">
        <v>31</v>
      </c>
      <c r="D7" s="15" t="s">
        <v>32</v>
      </c>
      <c r="E7" s="14" t="s">
        <v>33</v>
      </c>
      <c r="F7" s="14">
        <v>179.8875</v>
      </c>
      <c r="G7" s="14" t="s">
        <v>34</v>
      </c>
      <c r="H7" s="20">
        <v>45656</v>
      </c>
      <c r="I7" s="14" t="s">
        <v>35</v>
      </c>
      <c r="J7" s="14" t="s">
        <v>36</v>
      </c>
      <c r="K7" s="23" t="s">
        <v>26</v>
      </c>
      <c r="L7" s="23" t="s">
        <v>27</v>
      </c>
      <c r="M7" s="14" t="s">
        <v>28</v>
      </c>
      <c r="N7" s="14" t="s">
        <v>37</v>
      </c>
      <c r="O7" s="14"/>
    </row>
    <row r="8" s="12" customFormat="1" ht="71" customHeight="1" spans="1:15">
      <c r="A8" s="14">
        <v>3</v>
      </c>
      <c r="B8" s="14" t="s">
        <v>30</v>
      </c>
      <c r="C8" s="14" t="s">
        <v>38</v>
      </c>
      <c r="D8" s="15" t="s">
        <v>32</v>
      </c>
      <c r="E8" s="14" t="s">
        <v>33</v>
      </c>
      <c r="F8" s="14">
        <v>28.4175</v>
      </c>
      <c r="G8" s="14" t="s">
        <v>39</v>
      </c>
      <c r="H8" s="20">
        <v>45656</v>
      </c>
      <c r="I8" s="14" t="s">
        <v>35</v>
      </c>
      <c r="J8" s="14" t="s">
        <v>36</v>
      </c>
      <c r="K8" s="23" t="s">
        <v>40</v>
      </c>
      <c r="L8" s="23" t="s">
        <v>41</v>
      </c>
      <c r="M8" s="14" t="s">
        <v>28</v>
      </c>
      <c r="N8" s="14" t="s">
        <v>37</v>
      </c>
      <c r="O8" s="14"/>
    </row>
    <row r="9" s="12" customFormat="1" ht="71" customHeight="1" spans="1:15">
      <c r="A9" s="14">
        <v>4</v>
      </c>
      <c r="B9" s="14" t="s">
        <v>42</v>
      </c>
      <c r="C9" s="14" t="s">
        <v>43</v>
      </c>
      <c r="D9" s="15" t="s">
        <v>32</v>
      </c>
      <c r="E9" s="14" t="s">
        <v>44</v>
      </c>
      <c r="F9" s="14">
        <v>156.6446</v>
      </c>
      <c r="G9" s="14" t="s">
        <v>45</v>
      </c>
      <c r="H9" s="20">
        <v>45656</v>
      </c>
      <c r="I9" s="14" t="s">
        <v>46</v>
      </c>
      <c r="J9" s="14" t="s">
        <v>47</v>
      </c>
      <c r="K9" s="23" t="s">
        <v>48</v>
      </c>
      <c r="L9" s="23" t="s">
        <v>49</v>
      </c>
      <c r="M9" s="14" t="s">
        <v>28</v>
      </c>
      <c r="N9" s="14" t="s">
        <v>50</v>
      </c>
      <c r="O9" s="14"/>
    </row>
    <row r="10" s="12" customFormat="1" ht="71" customHeight="1" spans="1:15">
      <c r="A10" s="14">
        <v>5</v>
      </c>
      <c r="B10" s="14" t="s">
        <v>42</v>
      </c>
      <c r="C10" s="14" t="s">
        <v>51</v>
      </c>
      <c r="D10" s="15" t="s">
        <v>32</v>
      </c>
      <c r="E10" s="14" t="s">
        <v>52</v>
      </c>
      <c r="F10" s="14">
        <v>193.3733</v>
      </c>
      <c r="G10" s="14" t="s">
        <v>53</v>
      </c>
      <c r="H10" s="20">
        <v>45656</v>
      </c>
      <c r="I10" s="14" t="s">
        <v>54</v>
      </c>
      <c r="J10" s="14" t="s">
        <v>55</v>
      </c>
      <c r="K10" s="23" t="s">
        <v>48</v>
      </c>
      <c r="L10" s="23" t="s">
        <v>49</v>
      </c>
      <c r="M10" s="14" t="s">
        <v>28</v>
      </c>
      <c r="N10" s="14" t="s">
        <v>50</v>
      </c>
      <c r="O10" s="14"/>
    </row>
    <row r="11" s="12" customFormat="1" ht="120" customHeight="1" spans="1:15">
      <c r="A11" s="14">
        <v>6</v>
      </c>
      <c r="B11" s="14" t="s">
        <v>56</v>
      </c>
      <c r="C11" s="14" t="s">
        <v>57</v>
      </c>
      <c r="D11" s="15" t="s">
        <v>32</v>
      </c>
      <c r="E11" s="14" t="s">
        <v>58</v>
      </c>
      <c r="F11" s="14">
        <v>118.0435</v>
      </c>
      <c r="G11" s="14" t="s">
        <v>59</v>
      </c>
      <c r="H11" s="20">
        <v>45656</v>
      </c>
      <c r="I11" s="14" t="s">
        <v>60</v>
      </c>
      <c r="J11" s="14" t="s">
        <v>61</v>
      </c>
      <c r="K11" s="23" t="s">
        <v>48</v>
      </c>
      <c r="L11" s="23" t="s">
        <v>49</v>
      </c>
      <c r="M11" s="14" t="s">
        <v>28</v>
      </c>
      <c r="N11" s="14" t="s">
        <v>50</v>
      </c>
      <c r="O11" s="14"/>
    </row>
    <row r="12" s="12" customFormat="1" ht="90" customHeight="1" spans="1:15">
      <c r="A12" s="14">
        <v>7</v>
      </c>
      <c r="B12" s="14" t="s">
        <v>56</v>
      </c>
      <c r="C12" s="14" t="s">
        <v>62</v>
      </c>
      <c r="D12" s="15" t="s">
        <v>32</v>
      </c>
      <c r="E12" s="14" t="s">
        <v>63</v>
      </c>
      <c r="F12" s="14">
        <v>228.6355</v>
      </c>
      <c r="G12" s="14" t="s">
        <v>64</v>
      </c>
      <c r="H12" s="20">
        <v>45656</v>
      </c>
      <c r="I12" s="14" t="s">
        <v>65</v>
      </c>
      <c r="J12" s="14" t="s">
        <v>66</v>
      </c>
      <c r="K12" s="23" t="s">
        <v>67</v>
      </c>
      <c r="L12" s="23" t="s">
        <v>49</v>
      </c>
      <c r="M12" s="14" t="s">
        <v>28</v>
      </c>
      <c r="N12" s="14" t="s">
        <v>50</v>
      </c>
      <c r="O12" s="14"/>
    </row>
    <row r="13" s="12" customFormat="1" ht="69" customHeight="1" spans="1:15">
      <c r="A13" s="14">
        <v>8</v>
      </c>
      <c r="B13" s="14" t="s">
        <v>68</v>
      </c>
      <c r="C13" s="14" t="s">
        <v>69</v>
      </c>
      <c r="D13" s="15" t="s">
        <v>32</v>
      </c>
      <c r="E13" s="14" t="s">
        <v>70</v>
      </c>
      <c r="F13" s="14">
        <v>275.8458</v>
      </c>
      <c r="G13" s="14" t="s">
        <v>71</v>
      </c>
      <c r="H13" s="20">
        <v>45656</v>
      </c>
      <c r="I13" s="14" t="s">
        <v>72</v>
      </c>
      <c r="J13" s="14" t="s">
        <v>73</v>
      </c>
      <c r="K13" s="23" t="s">
        <v>48</v>
      </c>
      <c r="L13" s="23" t="s">
        <v>49</v>
      </c>
      <c r="M13" s="14" t="s">
        <v>28</v>
      </c>
      <c r="N13" s="14" t="s">
        <v>50</v>
      </c>
      <c r="O13" s="14"/>
    </row>
    <row r="14" s="12" customFormat="1" ht="69" customHeight="1" spans="1:17">
      <c r="A14" s="14">
        <v>9</v>
      </c>
      <c r="B14" s="14" t="s">
        <v>74</v>
      </c>
      <c r="C14" s="14" t="s">
        <v>75</v>
      </c>
      <c r="D14" s="15" t="s">
        <v>32</v>
      </c>
      <c r="E14" s="14" t="s">
        <v>76</v>
      </c>
      <c r="F14" s="14">
        <v>115.9864</v>
      </c>
      <c r="G14" s="14" t="s">
        <v>77</v>
      </c>
      <c r="H14" s="20">
        <v>45656</v>
      </c>
      <c r="I14" s="14" t="s">
        <v>78</v>
      </c>
      <c r="J14" s="14" t="s">
        <v>79</v>
      </c>
      <c r="K14" s="23" t="s">
        <v>48</v>
      </c>
      <c r="L14" s="23" t="s">
        <v>41</v>
      </c>
      <c r="M14" s="14" t="s">
        <v>28</v>
      </c>
      <c r="N14" s="14" t="s">
        <v>37</v>
      </c>
      <c r="O14" s="14"/>
      <c r="P14" s="12"/>
      <c r="Q14" s="24">
        <f>F14*0.5</f>
        <v>57.9932</v>
      </c>
    </row>
    <row r="15" s="12" customFormat="1" ht="69" customHeight="1" spans="1:15">
      <c r="A15" s="14">
        <v>10</v>
      </c>
      <c r="B15" s="14" t="s">
        <v>80</v>
      </c>
      <c r="C15" s="14" t="s">
        <v>81</v>
      </c>
      <c r="D15" s="15" t="s">
        <v>32</v>
      </c>
      <c r="E15" s="14" t="s">
        <v>82</v>
      </c>
      <c r="F15" s="14">
        <v>36.9329</v>
      </c>
      <c r="G15" s="14" t="s">
        <v>83</v>
      </c>
      <c r="H15" s="20">
        <v>45656</v>
      </c>
      <c r="I15" s="14" t="s">
        <v>84</v>
      </c>
      <c r="J15" s="14" t="s">
        <v>85</v>
      </c>
      <c r="K15" s="23" t="s">
        <v>48</v>
      </c>
      <c r="L15" s="23" t="s">
        <v>41</v>
      </c>
      <c r="M15" s="14" t="s">
        <v>28</v>
      </c>
      <c r="N15" s="14" t="s">
        <v>37</v>
      </c>
      <c r="O15" s="14"/>
    </row>
    <row r="16" s="12" customFormat="1" ht="69" customHeight="1" spans="1:15">
      <c r="A16" s="14">
        <v>11</v>
      </c>
      <c r="B16" s="14" t="s">
        <v>80</v>
      </c>
      <c r="C16" s="14" t="s">
        <v>86</v>
      </c>
      <c r="D16" s="15" t="s">
        <v>32</v>
      </c>
      <c r="E16" s="14" t="s">
        <v>87</v>
      </c>
      <c r="F16" s="14">
        <v>49.2145</v>
      </c>
      <c r="G16" s="14" t="s">
        <v>88</v>
      </c>
      <c r="H16" s="20">
        <v>45656</v>
      </c>
      <c r="I16" s="14" t="s">
        <v>89</v>
      </c>
      <c r="J16" s="14" t="s">
        <v>90</v>
      </c>
      <c r="K16" s="23" t="s">
        <v>48</v>
      </c>
      <c r="L16" s="23" t="s">
        <v>41</v>
      </c>
      <c r="M16" s="14" t="s">
        <v>28</v>
      </c>
      <c r="N16" s="14" t="s">
        <v>37</v>
      </c>
      <c r="O16" s="14"/>
    </row>
    <row r="17" s="12" customFormat="1" ht="69" customHeight="1" spans="1:15">
      <c r="A17" s="14">
        <v>12</v>
      </c>
      <c r="B17" s="14" t="s">
        <v>91</v>
      </c>
      <c r="C17" s="14" t="s">
        <v>92</v>
      </c>
      <c r="D17" s="15" t="s">
        <v>32</v>
      </c>
      <c r="E17" s="14" t="s">
        <v>93</v>
      </c>
      <c r="F17" s="14">
        <v>335.3055</v>
      </c>
      <c r="G17" s="14" t="s">
        <v>94</v>
      </c>
      <c r="H17" s="20">
        <v>45656</v>
      </c>
      <c r="I17" s="14" t="s">
        <v>95</v>
      </c>
      <c r="J17" s="14" t="s">
        <v>96</v>
      </c>
      <c r="K17" s="23" t="s">
        <v>40</v>
      </c>
      <c r="L17" s="23" t="s">
        <v>41</v>
      </c>
      <c r="M17" s="14" t="s">
        <v>28</v>
      </c>
      <c r="N17" s="14" t="s">
        <v>37</v>
      </c>
      <c r="O17" s="14"/>
    </row>
    <row r="18" s="12" customFormat="1" ht="69" customHeight="1" spans="1:15">
      <c r="A18" s="14">
        <v>13</v>
      </c>
      <c r="B18" s="14" t="s">
        <v>97</v>
      </c>
      <c r="C18" s="14" t="s">
        <v>98</v>
      </c>
      <c r="D18" s="15" t="s">
        <v>21</v>
      </c>
      <c r="E18" s="14" t="s">
        <v>99</v>
      </c>
      <c r="F18" s="14">
        <v>32.8128</v>
      </c>
      <c r="G18" s="14" t="s">
        <v>100</v>
      </c>
      <c r="H18" s="20">
        <v>45656</v>
      </c>
      <c r="I18" s="14" t="s">
        <v>101</v>
      </c>
      <c r="J18" s="14" t="s">
        <v>102</v>
      </c>
      <c r="K18" s="23" t="s">
        <v>48</v>
      </c>
      <c r="L18" s="23" t="s">
        <v>41</v>
      </c>
      <c r="M18" s="14" t="s">
        <v>28</v>
      </c>
      <c r="N18" s="14" t="s">
        <v>29</v>
      </c>
      <c r="O18" s="14"/>
    </row>
    <row r="19" s="12" customFormat="1" ht="69" customHeight="1" spans="1:15">
      <c r="A19" s="14">
        <v>14</v>
      </c>
      <c r="B19" s="14" t="s">
        <v>103</v>
      </c>
      <c r="C19" s="14" t="s">
        <v>104</v>
      </c>
      <c r="D19" s="15" t="s">
        <v>21</v>
      </c>
      <c r="E19" s="14" t="s">
        <v>105</v>
      </c>
      <c r="F19" s="14">
        <v>19.9869</v>
      </c>
      <c r="G19" s="14" t="s">
        <v>106</v>
      </c>
      <c r="H19" s="20">
        <v>45656</v>
      </c>
      <c r="I19" s="14" t="s">
        <v>107</v>
      </c>
      <c r="J19" s="14" t="s">
        <v>108</v>
      </c>
      <c r="K19" s="23" t="s">
        <v>48</v>
      </c>
      <c r="L19" s="23" t="s">
        <v>41</v>
      </c>
      <c r="M19" s="14" t="s">
        <v>28</v>
      </c>
      <c r="N19" s="14" t="s">
        <v>29</v>
      </c>
      <c r="O19" s="14"/>
    </row>
    <row r="20" s="12" customFormat="1" ht="86" customHeight="1" spans="1:15">
      <c r="A20" s="14">
        <v>15</v>
      </c>
      <c r="B20" s="14" t="s">
        <v>109</v>
      </c>
      <c r="C20" s="14" t="s">
        <v>110</v>
      </c>
      <c r="D20" s="15" t="s">
        <v>32</v>
      </c>
      <c r="E20" s="14" t="s">
        <v>111</v>
      </c>
      <c r="F20" s="14">
        <v>374.8755</v>
      </c>
      <c r="G20" s="14" t="s">
        <v>112</v>
      </c>
      <c r="H20" s="20">
        <v>45656</v>
      </c>
      <c r="I20" s="14" t="s">
        <v>113</v>
      </c>
      <c r="J20" s="14" t="s">
        <v>114</v>
      </c>
      <c r="K20" s="23" t="s">
        <v>48</v>
      </c>
      <c r="L20" s="23" t="s">
        <v>41</v>
      </c>
      <c r="M20" s="14" t="s">
        <v>28</v>
      </c>
      <c r="N20" s="14" t="s">
        <v>37</v>
      </c>
      <c r="O20" s="14"/>
    </row>
    <row r="21" s="12" customFormat="1" ht="69" customHeight="1" spans="1:15">
      <c r="A21" s="14">
        <v>16</v>
      </c>
      <c r="B21" s="14" t="s">
        <v>115</v>
      </c>
      <c r="C21" s="14" t="s">
        <v>116</v>
      </c>
      <c r="D21" s="15" t="s">
        <v>32</v>
      </c>
      <c r="E21" s="14" t="s">
        <v>117</v>
      </c>
      <c r="F21" s="14">
        <v>321.1268</v>
      </c>
      <c r="G21" s="14" t="s">
        <v>118</v>
      </c>
      <c r="H21" s="20">
        <v>45656</v>
      </c>
      <c r="I21" s="14" t="s">
        <v>119</v>
      </c>
      <c r="J21" s="14" t="s">
        <v>120</v>
      </c>
      <c r="K21" s="23" t="s">
        <v>40</v>
      </c>
      <c r="L21" s="23" t="s">
        <v>41</v>
      </c>
      <c r="M21" s="14" t="s">
        <v>28</v>
      </c>
      <c r="N21" s="14" t="s">
        <v>37</v>
      </c>
      <c r="O21" s="14"/>
    </row>
    <row r="22" s="12" customFormat="1" ht="69" customHeight="1" spans="1:15">
      <c r="A22" s="14">
        <v>17</v>
      </c>
      <c r="B22" s="14" t="s">
        <v>121</v>
      </c>
      <c r="C22" s="14" t="s">
        <v>122</v>
      </c>
      <c r="D22" s="15" t="s">
        <v>32</v>
      </c>
      <c r="E22" s="14" t="s">
        <v>123</v>
      </c>
      <c r="F22" s="14">
        <v>178.4319</v>
      </c>
      <c r="G22" s="14" t="s">
        <v>124</v>
      </c>
      <c r="H22" s="20">
        <v>45656</v>
      </c>
      <c r="I22" s="14" t="s">
        <v>125</v>
      </c>
      <c r="J22" s="14" t="s">
        <v>126</v>
      </c>
      <c r="K22" s="23" t="s">
        <v>48</v>
      </c>
      <c r="L22" s="23" t="s">
        <v>41</v>
      </c>
      <c r="M22" s="14" t="s">
        <v>28</v>
      </c>
      <c r="N22" s="14" t="s">
        <v>37</v>
      </c>
      <c r="O22" s="14"/>
    </row>
    <row r="23" s="12" customFormat="1" ht="69" customHeight="1" spans="1:15">
      <c r="A23" s="14">
        <v>18</v>
      </c>
      <c r="B23" s="14" t="s">
        <v>121</v>
      </c>
      <c r="C23" s="14" t="s">
        <v>127</v>
      </c>
      <c r="D23" s="15" t="s">
        <v>32</v>
      </c>
      <c r="E23" s="14" t="s">
        <v>128</v>
      </c>
      <c r="F23" s="14">
        <v>192.0997</v>
      </c>
      <c r="G23" s="14" t="s">
        <v>129</v>
      </c>
      <c r="H23" s="20">
        <v>45656</v>
      </c>
      <c r="I23" s="14" t="s">
        <v>130</v>
      </c>
      <c r="J23" s="14" t="s">
        <v>131</v>
      </c>
      <c r="K23" s="23" t="s">
        <v>48</v>
      </c>
      <c r="L23" s="23" t="s">
        <v>41</v>
      </c>
      <c r="M23" s="14" t="s">
        <v>28</v>
      </c>
      <c r="N23" s="14" t="s">
        <v>37</v>
      </c>
      <c r="O23" s="14"/>
    </row>
    <row r="24" s="12" customFormat="1" ht="115" customHeight="1" spans="1:15">
      <c r="A24" s="14">
        <v>19</v>
      </c>
      <c r="B24" s="14" t="s">
        <v>132</v>
      </c>
      <c r="C24" s="14" t="s">
        <v>133</v>
      </c>
      <c r="D24" s="15" t="s">
        <v>21</v>
      </c>
      <c r="E24" s="14" t="s">
        <v>134</v>
      </c>
      <c r="F24" s="14">
        <v>79.5213</v>
      </c>
      <c r="G24" s="14" t="s">
        <v>135</v>
      </c>
      <c r="H24" s="20">
        <v>45656</v>
      </c>
      <c r="I24" s="14" t="s">
        <v>136</v>
      </c>
      <c r="J24" s="14" t="s">
        <v>137</v>
      </c>
      <c r="K24" s="23" t="s">
        <v>48</v>
      </c>
      <c r="L24" s="23" t="s">
        <v>41</v>
      </c>
      <c r="M24" s="14" t="s">
        <v>28</v>
      </c>
      <c r="N24" s="14" t="s">
        <v>29</v>
      </c>
      <c r="O24" s="14"/>
    </row>
    <row r="25" s="12" customFormat="1" ht="83" customHeight="1" spans="1:15">
      <c r="A25" s="14">
        <v>20</v>
      </c>
      <c r="B25" s="14" t="s">
        <v>138</v>
      </c>
      <c r="C25" s="14" t="s">
        <v>139</v>
      </c>
      <c r="D25" s="14" t="s">
        <v>32</v>
      </c>
      <c r="E25" s="14" t="s">
        <v>140</v>
      </c>
      <c r="F25" s="14">
        <v>328.1894</v>
      </c>
      <c r="G25" s="14" t="s">
        <v>141</v>
      </c>
      <c r="H25" s="20">
        <v>45656</v>
      </c>
      <c r="I25" s="14" t="s">
        <v>142</v>
      </c>
      <c r="J25" s="14" t="s">
        <v>143</v>
      </c>
      <c r="K25" s="23" t="s">
        <v>48</v>
      </c>
      <c r="L25" s="23" t="s">
        <v>41</v>
      </c>
      <c r="M25" s="14" t="s">
        <v>28</v>
      </c>
      <c r="N25" s="14" t="s">
        <v>37</v>
      </c>
      <c r="O25" s="14"/>
    </row>
    <row r="26" ht="83" customHeight="1" spans="1:15">
      <c r="A26" s="14" t="s">
        <v>144</v>
      </c>
      <c r="B26" s="14"/>
      <c r="C26" s="14"/>
      <c r="D26" s="14"/>
      <c r="E26" s="14"/>
      <c r="F26" s="14">
        <f>SUM(F5:F25)</f>
        <v>3381.9448</v>
      </c>
      <c r="G26" s="14"/>
      <c r="H26" s="14"/>
      <c r="I26" s="14"/>
      <c r="J26" s="14"/>
      <c r="K26" s="14"/>
      <c r="L26" s="14"/>
      <c r="M26" s="14"/>
      <c r="N26" s="14"/>
      <c r="O26" s="14"/>
    </row>
    <row r="27" ht="32" customHeight="1"/>
    <row r="28" ht="32" customHeight="1"/>
    <row r="30" spans="6:6">
      <c r="F30" s="10"/>
    </row>
  </sheetData>
  <autoFilter xmlns:etc="http://www.wps.cn/officeDocument/2017/etCustomData" ref="A5:P26" etc:filterBottomFollowUsedRange="0">
    <extLst/>
  </autoFilter>
  <mergeCells count="17">
    <mergeCell ref="A1:B1"/>
    <mergeCell ref="A2:O2"/>
    <mergeCell ref="L3:N3"/>
    <mergeCell ref="I4:J4"/>
    <mergeCell ref="A4:A5"/>
    <mergeCell ref="B4:B5"/>
    <mergeCell ref="C4:C5"/>
    <mergeCell ref="D4:D5"/>
    <mergeCell ref="E4:E5"/>
    <mergeCell ref="F4:F5"/>
    <mergeCell ref="G4:G5"/>
    <mergeCell ref="H4:H5"/>
    <mergeCell ref="K4:K5"/>
    <mergeCell ref="L4:L5"/>
    <mergeCell ref="M4:M5"/>
    <mergeCell ref="N4:N5"/>
    <mergeCell ref="O4:O5"/>
  </mergeCells>
  <conditionalFormatting sqref="K4">
    <cfRule type="duplicateValues" dxfId="0" priority="1"/>
    <cfRule type="duplicateValues" dxfId="0" priority="2"/>
    <cfRule type="duplicateValues" dxfId="0" priority="3"/>
  </conditionalFormatting>
  <pageMargins left="0.590277777777778" right="0.590277777777778" top="0.432638888888889" bottom="0.826388888888889" header="0.196527777777778" footer="0.511805555555556"/>
  <pageSetup paperSize="9" scale="49" fitToHeight="0" orientation="landscape" horizontalDpi="600"/>
  <headerFooter>
    <oddFooter>&amp;C第 &amp;P 页，共 &amp;N 页</oddFooter>
  </headerFooter>
  <rowBreaks count="4" manualBreakCount="4">
    <brk id="26" max="16383" man="1"/>
    <brk id="26" max="16383" man="1"/>
    <brk id="26" max="16383" man="1"/>
    <brk id="2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"/>
  <sheetViews>
    <sheetView workbookViewId="0">
      <selection activeCell="I17" sqref="I17"/>
    </sheetView>
  </sheetViews>
  <sheetFormatPr defaultColWidth="9" defaultRowHeight="13.5"/>
  <sheetData>
    <row r="1" s="17" customFormat="1" ht="132" customHeight="1" spans="1:15">
      <c r="A1" s="18">
        <v>22</v>
      </c>
      <c r="B1" s="18" t="s">
        <v>145</v>
      </c>
      <c r="C1" s="18" t="s">
        <v>146</v>
      </c>
      <c r="D1" s="18" t="s">
        <v>147</v>
      </c>
      <c r="E1" s="18" t="s">
        <v>148</v>
      </c>
      <c r="F1" s="18">
        <v>795.588</v>
      </c>
      <c r="G1" s="18" t="s">
        <v>149</v>
      </c>
      <c r="H1" s="19">
        <v>45656</v>
      </c>
      <c r="I1" s="18"/>
      <c r="J1" s="18" t="s">
        <v>150</v>
      </c>
      <c r="K1" s="18"/>
      <c r="L1" s="18"/>
      <c r="M1" s="18" t="s">
        <v>145</v>
      </c>
      <c r="N1" s="18" t="s">
        <v>151</v>
      </c>
      <c r="O1" s="18"/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3"/>
  <sheetViews>
    <sheetView view="pageBreakPreview" zoomScale="70" zoomScaleNormal="100" workbookViewId="0">
      <pane ySplit="5" topLeftCell="A12" activePane="bottomLeft" state="frozen"/>
      <selection/>
      <selection pane="bottomLeft" activeCell="L15" sqref="L15"/>
    </sheetView>
  </sheetViews>
  <sheetFormatPr defaultColWidth="9" defaultRowHeight="13.5"/>
  <cols>
    <col min="1" max="1" width="7.8" style="3" customWidth="1"/>
    <col min="2" max="2" width="12.2166666666667" style="3" customWidth="1"/>
    <col min="3" max="3" width="25.975" style="3" customWidth="1"/>
    <col min="4" max="4" width="11.3833333333333" style="3" customWidth="1"/>
    <col min="5" max="5" width="12.6333333333333" style="3" customWidth="1"/>
    <col min="6" max="6" width="12.5" style="3" customWidth="1"/>
    <col min="7" max="7" width="80.1666666666667" style="3" customWidth="1"/>
    <col min="8" max="8" width="12.1166666666667" style="3" customWidth="1"/>
    <col min="9" max="9" width="12.85" style="3" customWidth="1"/>
    <col min="10" max="10" width="9" style="3"/>
    <col min="11" max="11" width="32.5" style="3" customWidth="1"/>
    <col min="12" max="12" width="11.5" style="3"/>
    <col min="13" max="13" width="9.375" style="3"/>
    <col min="14" max="16384" width="9" style="3"/>
  </cols>
  <sheetData>
    <row r="1" ht="23" customHeight="1" spans="1:2">
      <c r="A1" s="4" t="s">
        <v>0</v>
      </c>
      <c r="B1" s="4"/>
    </row>
    <row r="2" ht="45" customHeight="1" spans="1:9">
      <c r="A2" s="5" t="s">
        <v>152</v>
      </c>
      <c r="B2" s="5"/>
      <c r="C2" s="5"/>
      <c r="D2" s="5"/>
      <c r="E2" s="5"/>
      <c r="F2" s="5"/>
      <c r="G2" s="5"/>
      <c r="H2" s="5"/>
      <c r="I2" s="5"/>
    </row>
    <row r="3" ht="31" customHeight="1" spans="1:8">
      <c r="A3" s="6"/>
      <c r="B3" s="6"/>
      <c r="C3" s="6"/>
      <c r="D3" s="6"/>
      <c r="E3" s="6"/>
      <c r="F3" s="6"/>
      <c r="G3" s="6"/>
      <c r="H3" s="7" t="s">
        <v>2</v>
      </c>
    </row>
    <row r="4" ht="36" customHeight="1" spans="1:9">
      <c r="A4" s="13" t="s">
        <v>3</v>
      </c>
      <c r="B4" s="13" t="s">
        <v>4</v>
      </c>
      <c r="C4" s="13" t="s">
        <v>5</v>
      </c>
      <c r="D4" s="13" t="s">
        <v>6</v>
      </c>
      <c r="E4" s="13" t="s">
        <v>7</v>
      </c>
      <c r="F4" s="13" t="s">
        <v>8</v>
      </c>
      <c r="G4" s="13" t="s">
        <v>9</v>
      </c>
      <c r="H4" s="13" t="s">
        <v>14</v>
      </c>
      <c r="I4" s="16" t="s">
        <v>16</v>
      </c>
    </row>
    <row r="5" ht="36" customHeight="1" spans="1:9">
      <c r="A5" s="13"/>
      <c r="B5" s="13"/>
      <c r="C5" s="13"/>
      <c r="D5" s="13"/>
      <c r="E5" s="13"/>
      <c r="F5" s="13"/>
      <c r="G5" s="13"/>
      <c r="H5" s="13"/>
      <c r="I5" s="16"/>
    </row>
    <row r="6" s="12" customFormat="1" ht="56" customHeight="1" spans="1:9">
      <c r="A6" s="14">
        <v>1</v>
      </c>
      <c r="B6" s="14" t="s">
        <v>28</v>
      </c>
      <c r="C6" s="14" t="s">
        <v>153</v>
      </c>
      <c r="D6" s="15" t="s">
        <v>147</v>
      </c>
      <c r="E6" s="14" t="s">
        <v>148</v>
      </c>
      <c r="F6" s="14">
        <v>107.53</v>
      </c>
      <c r="G6" s="14" t="s">
        <v>154</v>
      </c>
      <c r="H6" s="14" t="s">
        <v>28</v>
      </c>
      <c r="I6" s="14"/>
    </row>
    <row r="7" s="12" customFormat="1" ht="73" customHeight="1" spans="1:9">
      <c r="A7" s="14">
        <v>2</v>
      </c>
      <c r="B7" s="14" t="s">
        <v>132</v>
      </c>
      <c r="C7" s="14" t="s">
        <v>155</v>
      </c>
      <c r="D7" s="15" t="s">
        <v>21</v>
      </c>
      <c r="E7" s="14" t="s">
        <v>156</v>
      </c>
      <c r="F7" s="14">
        <v>299.3781</v>
      </c>
      <c r="G7" s="14" t="s">
        <v>157</v>
      </c>
      <c r="H7" s="14" t="s">
        <v>28</v>
      </c>
      <c r="I7" s="14"/>
    </row>
    <row r="8" s="12" customFormat="1" ht="64" customHeight="1" spans="1:9">
      <c r="A8" s="14">
        <v>3</v>
      </c>
      <c r="B8" s="14" t="s">
        <v>74</v>
      </c>
      <c r="C8" s="14" t="s">
        <v>158</v>
      </c>
      <c r="D8" s="15" t="s">
        <v>32</v>
      </c>
      <c r="E8" s="14" t="s">
        <v>159</v>
      </c>
      <c r="F8" s="14">
        <v>168.5839</v>
      </c>
      <c r="G8" s="14" t="s">
        <v>160</v>
      </c>
      <c r="H8" s="14" t="s">
        <v>28</v>
      </c>
      <c r="I8" s="14"/>
    </row>
    <row r="9" s="12" customFormat="1" ht="64" customHeight="1" spans="1:9">
      <c r="A9" s="14">
        <v>4</v>
      </c>
      <c r="B9" s="14" t="s">
        <v>80</v>
      </c>
      <c r="C9" s="14" t="s">
        <v>161</v>
      </c>
      <c r="D9" s="15" t="s">
        <v>21</v>
      </c>
      <c r="E9" s="14" t="s">
        <v>162</v>
      </c>
      <c r="F9" s="14">
        <v>278.1235</v>
      </c>
      <c r="G9" s="14" t="s">
        <v>163</v>
      </c>
      <c r="H9" s="14" t="s">
        <v>28</v>
      </c>
      <c r="I9" s="14"/>
    </row>
    <row r="10" s="12" customFormat="1" ht="64" customHeight="1" spans="1:9">
      <c r="A10" s="14">
        <v>5</v>
      </c>
      <c r="B10" s="14" t="s">
        <v>56</v>
      </c>
      <c r="C10" s="14" t="s">
        <v>164</v>
      </c>
      <c r="D10" s="15" t="s">
        <v>32</v>
      </c>
      <c r="E10" s="14" t="s">
        <v>165</v>
      </c>
      <c r="F10" s="14">
        <v>723.2737</v>
      </c>
      <c r="G10" s="14" t="s">
        <v>166</v>
      </c>
      <c r="H10" s="14" t="s">
        <v>167</v>
      </c>
      <c r="I10" s="14"/>
    </row>
    <row r="11" s="12" customFormat="1" ht="64" customHeight="1" spans="1:9">
      <c r="A11" s="14">
        <v>6</v>
      </c>
      <c r="B11" s="14" t="s">
        <v>168</v>
      </c>
      <c r="C11" s="14" t="s">
        <v>169</v>
      </c>
      <c r="D11" s="15" t="s">
        <v>21</v>
      </c>
      <c r="E11" s="14" t="s">
        <v>170</v>
      </c>
      <c r="F11" s="14">
        <v>88.7263</v>
      </c>
      <c r="G11" s="14" t="s">
        <v>171</v>
      </c>
      <c r="H11" s="14" t="s">
        <v>28</v>
      </c>
      <c r="I11" s="14"/>
    </row>
    <row r="12" s="12" customFormat="1" ht="64" customHeight="1" spans="1:9">
      <c r="A12" s="14">
        <v>7</v>
      </c>
      <c r="B12" s="14" t="s">
        <v>103</v>
      </c>
      <c r="C12" s="14" t="s">
        <v>172</v>
      </c>
      <c r="D12" s="15" t="s">
        <v>21</v>
      </c>
      <c r="E12" s="14" t="s">
        <v>173</v>
      </c>
      <c r="F12" s="14">
        <v>34.0357</v>
      </c>
      <c r="G12" s="14" t="s">
        <v>174</v>
      </c>
      <c r="H12" s="14" t="s">
        <v>28</v>
      </c>
      <c r="I12" s="14"/>
    </row>
    <row r="13" s="12" customFormat="1" ht="64" customHeight="1" spans="1:9">
      <c r="A13" s="14">
        <v>8</v>
      </c>
      <c r="B13" s="14" t="s">
        <v>175</v>
      </c>
      <c r="C13" s="14" t="s">
        <v>176</v>
      </c>
      <c r="D13" s="15" t="s">
        <v>21</v>
      </c>
      <c r="E13" s="14" t="s">
        <v>177</v>
      </c>
      <c r="F13" s="14">
        <v>87.9658</v>
      </c>
      <c r="G13" s="14" t="s">
        <v>178</v>
      </c>
      <c r="H13" s="14" t="s">
        <v>28</v>
      </c>
      <c r="I13" s="14"/>
    </row>
    <row r="14" s="12" customFormat="1" ht="64" customHeight="1" spans="1:9">
      <c r="A14" s="14">
        <v>9</v>
      </c>
      <c r="B14" s="14" t="s">
        <v>121</v>
      </c>
      <c r="C14" s="14" t="s">
        <v>179</v>
      </c>
      <c r="D14" s="15" t="s">
        <v>21</v>
      </c>
      <c r="E14" s="14" t="s">
        <v>180</v>
      </c>
      <c r="F14" s="14">
        <v>174.9977</v>
      </c>
      <c r="G14" s="14" t="s">
        <v>181</v>
      </c>
      <c r="H14" s="14" t="s">
        <v>28</v>
      </c>
      <c r="I14" s="14"/>
    </row>
    <row r="15" s="12" customFormat="1" ht="64" customHeight="1" spans="1:9">
      <c r="A15" s="14">
        <v>10</v>
      </c>
      <c r="B15" s="14" t="s">
        <v>182</v>
      </c>
      <c r="C15" s="14" t="s">
        <v>183</v>
      </c>
      <c r="D15" s="15" t="s">
        <v>21</v>
      </c>
      <c r="E15" s="14" t="s">
        <v>184</v>
      </c>
      <c r="F15" s="14">
        <v>66.9549</v>
      </c>
      <c r="G15" s="14" t="s">
        <v>185</v>
      </c>
      <c r="H15" s="14" t="s">
        <v>28</v>
      </c>
      <c r="I15" s="14"/>
    </row>
    <row r="16" s="12" customFormat="1" ht="75" customHeight="1" spans="1:9">
      <c r="A16" s="14">
        <v>11</v>
      </c>
      <c r="B16" s="14" t="s">
        <v>91</v>
      </c>
      <c r="C16" s="14" t="s">
        <v>186</v>
      </c>
      <c r="D16" s="15" t="s">
        <v>21</v>
      </c>
      <c r="E16" s="14" t="s">
        <v>187</v>
      </c>
      <c r="F16" s="14">
        <v>134.3599</v>
      </c>
      <c r="G16" s="14" t="s">
        <v>188</v>
      </c>
      <c r="H16" s="14" t="s">
        <v>28</v>
      </c>
      <c r="I16" s="14"/>
    </row>
    <row r="17" s="12" customFormat="1" ht="70" customHeight="1" spans="1:9">
      <c r="A17" s="14">
        <v>12</v>
      </c>
      <c r="B17" s="14" t="s">
        <v>91</v>
      </c>
      <c r="C17" s="14" t="s">
        <v>189</v>
      </c>
      <c r="D17" s="15" t="s">
        <v>21</v>
      </c>
      <c r="E17" s="14" t="s">
        <v>190</v>
      </c>
      <c r="F17" s="14">
        <v>99.0045</v>
      </c>
      <c r="G17" s="14" t="s">
        <v>191</v>
      </c>
      <c r="H17" s="14" t="s">
        <v>28</v>
      </c>
      <c r="I17" s="14"/>
    </row>
    <row r="18" s="12" customFormat="1" ht="76" customHeight="1" spans="1:9">
      <c r="A18" s="14">
        <v>13</v>
      </c>
      <c r="B18" s="14" t="s">
        <v>91</v>
      </c>
      <c r="C18" s="14" t="s">
        <v>192</v>
      </c>
      <c r="D18" s="15" t="s">
        <v>21</v>
      </c>
      <c r="E18" s="14" t="s">
        <v>193</v>
      </c>
      <c r="F18" s="14">
        <v>80.37</v>
      </c>
      <c r="G18" s="14" t="s">
        <v>194</v>
      </c>
      <c r="H18" s="14" t="s">
        <v>28</v>
      </c>
      <c r="I18" s="14"/>
    </row>
    <row r="19" ht="64" customHeight="1" spans="1:9">
      <c r="A19" s="14" t="s">
        <v>144</v>
      </c>
      <c r="B19" s="14"/>
      <c r="C19" s="14"/>
      <c r="D19" s="14"/>
      <c r="E19" s="14"/>
      <c r="F19" s="14">
        <f>SUM(F5:F18)</f>
        <v>2343.304</v>
      </c>
      <c r="G19" s="14"/>
      <c r="H19" s="14"/>
      <c r="I19" s="14"/>
    </row>
    <row r="20" ht="32" customHeight="1"/>
    <row r="21" ht="32" customHeight="1"/>
    <row r="23" spans="6:6">
      <c r="F23" s="10"/>
    </row>
  </sheetData>
  <autoFilter xmlns:etc="http://www.wps.cn/officeDocument/2017/etCustomData" ref="A5:I24" etc:filterBottomFollowUsedRange="0">
    <sortState ref="A5:I24">
      <sortCondition ref="B5:B29"/>
    </sortState>
    <extLst/>
  </autoFilter>
  <mergeCells count="11">
    <mergeCell ref="A1:B1"/>
    <mergeCell ref="A2:I2"/>
    <mergeCell ref="A4:A5"/>
    <mergeCell ref="B4:B5"/>
    <mergeCell ref="C4:C5"/>
    <mergeCell ref="D4:D5"/>
    <mergeCell ref="E4:E5"/>
    <mergeCell ref="F4:F5"/>
    <mergeCell ref="G4:G5"/>
    <mergeCell ref="H4:H5"/>
    <mergeCell ref="I4:I5"/>
  </mergeCells>
  <pageMargins left="0.590277777777778" right="0.590277777777778" top="0.432638888888889" bottom="0.826388888888889" header="0.196527777777778" footer="0.511805555555556"/>
  <pageSetup paperSize="9" scale="72" fitToHeight="0" orientation="landscape" horizontalDpi="600"/>
  <headerFooter>
    <oddFooter>&amp;C第 &amp;P 页，共 &amp;N 页</oddFooter>
  </headerFooter>
  <rowBreaks count="4" manualBreakCount="4">
    <brk id="19" max="16383" man="1"/>
    <brk id="19" max="16383" man="1"/>
    <brk id="19" max="16383" man="1"/>
    <brk id="20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2"/>
  <sheetViews>
    <sheetView view="pageBreakPreview" zoomScale="70" zoomScaleNormal="100" workbookViewId="0">
      <pane ySplit="6" topLeftCell="A6" activePane="bottomLeft" state="frozen"/>
      <selection/>
      <selection pane="bottomLeft" activeCell="D7" sqref="D7"/>
    </sheetView>
  </sheetViews>
  <sheetFormatPr defaultColWidth="9" defaultRowHeight="13.5"/>
  <cols>
    <col min="1" max="1" width="19.8166666666667" style="3" customWidth="1"/>
    <col min="2" max="2" width="37.6083333333333" style="3" customWidth="1"/>
    <col min="3" max="3" width="44.0916666666667" style="3" customWidth="1"/>
    <col min="4" max="4" width="25.5333333333333" style="3" customWidth="1"/>
    <col min="5" max="5" width="30.625" style="3" customWidth="1"/>
    <col min="6" max="6" width="24.2833333333333" style="3" customWidth="1"/>
    <col min="7" max="7" width="54.6166666666667" style="3" customWidth="1"/>
    <col min="8" max="8" width="25.6833333333333" style="3" customWidth="1"/>
    <col min="9" max="9" width="16.6" style="3" customWidth="1"/>
    <col min="10" max="10" width="9" style="3"/>
    <col min="11" max="11" width="32.5" style="3" customWidth="1"/>
    <col min="12" max="12" width="11.5" style="3"/>
    <col min="13" max="13" width="9.375" style="3"/>
    <col min="14" max="16384" width="9" style="3"/>
  </cols>
  <sheetData>
    <row r="1" ht="23" customHeight="1" spans="1:2">
      <c r="A1" s="4" t="s">
        <v>0</v>
      </c>
      <c r="B1" s="4"/>
    </row>
    <row r="2" ht="157" customHeight="1" spans="1:2">
      <c r="A2" s="4"/>
      <c r="B2" s="4"/>
    </row>
    <row r="3" ht="41.1" customHeight="1" spans="1:9">
      <c r="A3" s="5" t="s">
        <v>195</v>
      </c>
      <c r="B3" s="5"/>
      <c r="C3" s="5"/>
      <c r="D3" s="5"/>
      <c r="E3" s="5"/>
      <c r="F3" s="5"/>
      <c r="G3" s="5"/>
      <c r="H3" s="5"/>
      <c r="I3" s="5"/>
    </row>
    <row r="4" ht="20.1" customHeight="1" spans="1:8">
      <c r="A4" s="6"/>
      <c r="B4" s="6"/>
      <c r="C4" s="6"/>
      <c r="D4" s="6"/>
      <c r="E4" s="6"/>
      <c r="F4" s="6"/>
      <c r="G4" s="6"/>
      <c r="H4" s="7" t="s">
        <v>2</v>
      </c>
    </row>
    <row r="5" s="1" customFormat="1" ht="55" customHeight="1" spans="1:9">
      <c r="A5" s="8" t="s">
        <v>3</v>
      </c>
      <c r="B5" s="8" t="s">
        <v>4</v>
      </c>
      <c r="C5" s="8" t="s">
        <v>5</v>
      </c>
      <c r="D5" s="8" t="s">
        <v>6</v>
      </c>
      <c r="E5" s="8" t="s">
        <v>7</v>
      </c>
      <c r="F5" s="8" t="s">
        <v>8</v>
      </c>
      <c r="G5" s="8" t="s">
        <v>9</v>
      </c>
      <c r="H5" s="8" t="s">
        <v>14</v>
      </c>
      <c r="I5" s="11" t="s">
        <v>16</v>
      </c>
    </row>
    <row r="6" s="1" customFormat="1" ht="55" customHeight="1" spans="1:9">
      <c r="A6" s="8"/>
      <c r="B6" s="8"/>
      <c r="C6" s="8"/>
      <c r="D6" s="8"/>
      <c r="E6" s="8"/>
      <c r="F6" s="8"/>
      <c r="G6" s="8"/>
      <c r="H6" s="8"/>
      <c r="I6" s="11"/>
    </row>
    <row r="7" s="2" customFormat="1" ht="192" customHeight="1" spans="1:9">
      <c r="A7" s="9">
        <v>1</v>
      </c>
      <c r="B7" s="9" t="s">
        <v>196</v>
      </c>
      <c r="C7" s="9" t="s">
        <v>197</v>
      </c>
      <c r="D7" s="9" t="s">
        <v>32</v>
      </c>
      <c r="E7" s="9" t="s">
        <v>198</v>
      </c>
      <c r="F7" s="9">
        <v>3185.2514</v>
      </c>
      <c r="G7" s="9" t="s">
        <v>199</v>
      </c>
      <c r="H7" s="9" t="s">
        <v>196</v>
      </c>
      <c r="I7" s="9"/>
    </row>
    <row r="8" s="1" customFormat="1" ht="120" customHeight="1" spans="1:9">
      <c r="A8" s="9" t="s">
        <v>144</v>
      </c>
      <c r="B8" s="9"/>
      <c r="C8" s="9"/>
      <c r="D8" s="9"/>
      <c r="E8" s="9"/>
      <c r="F8" s="9">
        <f>SUM(F7:F7)</f>
        <v>3185.2514</v>
      </c>
      <c r="G8" s="9"/>
      <c r="H8" s="9"/>
      <c r="I8" s="9"/>
    </row>
    <row r="9" ht="32" customHeight="1"/>
    <row r="10" ht="32" customHeight="1"/>
    <row r="12" spans="6:6">
      <c r="F12" s="10"/>
    </row>
  </sheetData>
  <autoFilter xmlns:etc="http://www.wps.cn/officeDocument/2017/etCustomData" ref="A6:I13" etc:filterBottomFollowUsedRange="0">
    <sortState ref="A6:I13">
      <sortCondition ref="B6:B13"/>
    </sortState>
    <extLst/>
  </autoFilter>
  <mergeCells count="11">
    <mergeCell ref="A1:B1"/>
    <mergeCell ref="A3:I3"/>
    <mergeCell ref="A5:A6"/>
    <mergeCell ref="B5:B6"/>
    <mergeCell ref="C5:C6"/>
    <mergeCell ref="D5:D6"/>
    <mergeCell ref="E5:E6"/>
    <mergeCell ref="F5:F6"/>
    <mergeCell ref="G5:G6"/>
    <mergeCell ref="H5:H6"/>
    <mergeCell ref="I5:I6"/>
  </mergeCells>
  <pageMargins left="0.590277777777778" right="0.590277777777778" top="0.432638888888889" bottom="0.826388888888889" header="0.196527777777778" footer="0.511805555555556"/>
  <pageSetup paperSize="9" scale="49" orientation="landscape" horizontalDpi="600"/>
  <headerFooter>
    <oddFooter>&amp;C第 &amp;P 页，共 &amp;N 页</oddFooter>
  </headerFooter>
  <rowBreaks count="4" manualBreakCount="4">
    <brk id="8" max="16383" man="1"/>
    <brk id="8" max="16383" man="1"/>
    <brk id="8" max="16383" man="1"/>
    <brk id="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附件1</vt:lpstr>
      <vt:lpstr>Sheet1</vt:lpstr>
      <vt:lpstr>放大版2</vt:lpstr>
      <vt:lpstr>放大版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「奇迹」</cp:lastModifiedBy>
  <dcterms:created xsi:type="dcterms:W3CDTF">2018-02-27T11:14:00Z</dcterms:created>
  <cp:lastPrinted>2019-03-22T10:36:00Z</cp:lastPrinted>
  <dcterms:modified xsi:type="dcterms:W3CDTF">2024-09-09T00:49:27Z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KSORubyTemplateID" linkTarget="0">
    <vt:lpwstr>11</vt:lpwstr>
  </property>
  <property fmtid="{D5CDD505-2E9C-101B-9397-08002B2CF9AE}" pid="4" name="KSOReadingLayout">
    <vt:bool>true</vt:bool>
  </property>
  <property fmtid="{D5CDD505-2E9C-101B-9397-08002B2CF9AE}" pid="5" name="ICV">
    <vt:lpwstr>6F05D72634D840EE936E8178536659EC</vt:lpwstr>
  </property>
  <property fmtid="{D5CDD505-2E9C-101B-9397-08002B2CF9AE}" pid="6" name="commondata">
    <vt:lpwstr>eyJoZGlkIjoiZGM3NjYzODVjNmNiNWJmYTMwNGE4NThhYWU1YTE0NmIifQ==</vt:lpwstr>
  </property>
</Properties>
</file>