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总表" sheetId="2" r:id="rId1"/>
    <sheet name="第四季度" sheetId="1" state="hidden" r:id="rId2"/>
  </sheets>
  <definedNames>
    <definedName name="_xlnm._FilterDatabase" localSheetId="1" hidden="1">第四季度!$A$3:$Y$61</definedName>
    <definedName name="_xlnm._FilterDatabase" localSheetId="0" hidden="1">总表!#REF!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<sst xmlns="http://schemas.openxmlformats.org/spreadsheetml/2006/main" count="875" uniqueCount="531">
  <si>
    <t>鲁山五洲国际商贸城创业孵化基地（2024年第一、二季度）创业运营补贴申请汇总</t>
  </si>
  <si>
    <t>序号</t>
  </si>
  <si>
    <t>法人姓名</t>
  </si>
  <si>
    <t>人员类别</t>
  </si>
  <si>
    <t>创业实体名称</t>
  </si>
  <si>
    <t>2024年</t>
  </si>
  <si>
    <t>合计补贴金额
（元）</t>
  </si>
  <si>
    <t>第一季度</t>
  </si>
  <si>
    <t>第二季度</t>
  </si>
  <si>
    <t>季度物业商业费（元）</t>
  </si>
  <si>
    <t>季度水费（元）</t>
  </si>
  <si>
    <t>季度电费（元）</t>
  </si>
  <si>
    <t>季度总计（元）</t>
  </si>
  <si>
    <t>季度补贴金额（元）</t>
  </si>
  <si>
    <t>1</t>
  </si>
  <si>
    <t>杨东东</t>
  </si>
  <si>
    <t>返乡创业农民工</t>
  </si>
  <si>
    <t>鲁山县明爵家具馆</t>
  </si>
  <si>
    <t>2</t>
  </si>
  <si>
    <t>李国昌</t>
  </si>
  <si>
    <t>平顶山源升纺织品有限公司</t>
  </si>
  <si>
    <t>3</t>
  </si>
  <si>
    <t>陈江水</t>
  </si>
  <si>
    <t>平顶山市顶格装饰工程有限公司</t>
  </si>
  <si>
    <t>4</t>
  </si>
  <si>
    <t>李镇飞</t>
  </si>
  <si>
    <t>鲁山县欧铂丽家具店</t>
  </si>
  <si>
    <t>5</t>
  </si>
  <si>
    <t>闫双召</t>
  </si>
  <si>
    <t>鲁山县馨懿木门店</t>
  </si>
  <si>
    <t>6</t>
  </si>
  <si>
    <t>侯保全</t>
  </si>
  <si>
    <t>鲁山县青竹装饰材料店</t>
  </si>
  <si>
    <t>7</t>
  </si>
  <si>
    <t>路昌昌</t>
  </si>
  <si>
    <t>鲁山县恒昊门窗经营部</t>
  </si>
  <si>
    <t>8</t>
  </si>
  <si>
    <t>董晓龙</t>
  </si>
  <si>
    <t>鲁山县大自然窗帘布艺店</t>
  </si>
  <si>
    <t>9</t>
  </si>
  <si>
    <t>刘洪涛</t>
  </si>
  <si>
    <t>鲁山县喜乐全屋智能家居店</t>
  </si>
  <si>
    <t>10</t>
  </si>
  <si>
    <t>张文龙</t>
  </si>
  <si>
    <t>鲁山县全优享百货超市</t>
  </si>
  <si>
    <t>11</t>
  </si>
  <si>
    <t>杨向真</t>
  </si>
  <si>
    <t>平顶山市百居装饰工程有限公司</t>
  </si>
  <si>
    <t>12</t>
  </si>
  <si>
    <t xml:space="preserve">韩国春 </t>
  </si>
  <si>
    <t>鲁山县五洲渔具店</t>
  </si>
  <si>
    <t>13</t>
  </si>
  <si>
    <t>宋安民</t>
  </si>
  <si>
    <t>平顶山名邸装饰工程有限公司</t>
  </si>
  <si>
    <t>14</t>
  </si>
  <si>
    <t>朱淑曼</t>
  </si>
  <si>
    <t>鲁山县起航水暖管材店</t>
  </si>
  <si>
    <t>15</t>
  </si>
  <si>
    <t>高鹏</t>
  </si>
  <si>
    <t>鲁山朋朋美容店</t>
  </si>
  <si>
    <t>16</t>
  </si>
  <si>
    <t>李梦葵</t>
  </si>
  <si>
    <t>鲁山县目及广告店</t>
  </si>
  <si>
    <t>17</t>
  </si>
  <si>
    <t>王玉坤</t>
  </si>
  <si>
    <t>鲁山县法恩莎卫浴店</t>
  </si>
  <si>
    <t>18</t>
  </si>
  <si>
    <t>王奇</t>
  </si>
  <si>
    <t>鲁山县鑫驰地板销售部</t>
  </si>
  <si>
    <t>19</t>
  </si>
  <si>
    <t>崔培培</t>
  </si>
  <si>
    <t>鲁山县培培窗饰店</t>
  </si>
  <si>
    <t>20</t>
  </si>
  <si>
    <t>张文娜</t>
  </si>
  <si>
    <t>鲁山县墨朗门窗店</t>
  </si>
  <si>
    <t>21</t>
  </si>
  <si>
    <t>陈赛赛</t>
  </si>
  <si>
    <t>鲁山县超越建材店</t>
  </si>
  <si>
    <t>22</t>
  </si>
  <si>
    <t>石晓</t>
  </si>
  <si>
    <t>鲁山县艾尚窗饰店</t>
  </si>
  <si>
    <t>23</t>
  </si>
  <si>
    <t>李三保</t>
  </si>
  <si>
    <t>鲁山县博成装饰工程有限公司</t>
  </si>
  <si>
    <t>24</t>
  </si>
  <si>
    <t>姚艳霞</t>
  </si>
  <si>
    <t>鲁山县小蚂蚁家政服务部</t>
  </si>
  <si>
    <t>25</t>
  </si>
  <si>
    <t>张雅涵</t>
  </si>
  <si>
    <t>鲁山县豪意厨卫电器店</t>
  </si>
  <si>
    <t>26</t>
  </si>
  <si>
    <t>王钊宾</t>
  </si>
  <si>
    <t>鲁山县美印广告店</t>
  </si>
  <si>
    <t>27</t>
  </si>
  <si>
    <t>李春绘</t>
  </si>
  <si>
    <t>鲁山县厨壹堂厨卫电器门市部</t>
  </si>
  <si>
    <t>28</t>
  </si>
  <si>
    <t>杨钒</t>
  </si>
  <si>
    <t>退役军人</t>
  </si>
  <si>
    <t>鲁山县新山商行</t>
  </si>
  <si>
    <t>29</t>
  </si>
  <si>
    <t>张宝丹</t>
  </si>
  <si>
    <t>鲁山县硕晨门窗店</t>
  </si>
  <si>
    <t>30</t>
  </si>
  <si>
    <t>赵周现</t>
  </si>
  <si>
    <t>鲁山县赵周现厨房电器店</t>
  </si>
  <si>
    <t>31</t>
  </si>
  <si>
    <t>相文龙</t>
  </si>
  <si>
    <t>鲁山县相氏家用电器服务中心</t>
  </si>
  <si>
    <t>32</t>
  </si>
  <si>
    <t>任天亮</t>
  </si>
  <si>
    <t>鲁山县皮阿诺装饰设计馆</t>
  </si>
  <si>
    <t>33</t>
  </si>
  <si>
    <t>苏牛娃</t>
  </si>
  <si>
    <t>鲁山县星源五金店</t>
  </si>
  <si>
    <t>34</t>
  </si>
  <si>
    <t>王秋风</t>
  </si>
  <si>
    <t>鲁山县维利沙商贸有限公司</t>
  </si>
  <si>
    <t>35</t>
  </si>
  <si>
    <t>梁松阳</t>
  </si>
  <si>
    <t>鲁山县灰太狼家居店</t>
  </si>
  <si>
    <t>36</t>
  </si>
  <si>
    <t>李真真</t>
  </si>
  <si>
    <t>鲁山县私人订制卫浴馆</t>
  </si>
  <si>
    <t>鲁山五洲国际商贸城创业孵化基地（2023年第三季度）创云运营补贴申请汇总</t>
  </si>
  <si>
    <t>身份证号</t>
  </si>
  <si>
    <t>性别</t>
  </si>
  <si>
    <t>通讯地址</t>
  </si>
  <si>
    <t>商铺号</t>
  </si>
  <si>
    <t>营业执照号</t>
  </si>
  <si>
    <t>注册时间</t>
  </si>
  <si>
    <t>员工人数</t>
  </si>
  <si>
    <t>入孵时间</t>
  </si>
  <si>
    <t>出孵时间</t>
  </si>
  <si>
    <t>电话</t>
  </si>
  <si>
    <t>账户名称</t>
  </si>
  <si>
    <t>开户银行</t>
  </si>
  <si>
    <t>银行账号</t>
  </si>
  <si>
    <t>年物业商业费</t>
  </si>
  <si>
    <t>水费</t>
  </si>
  <si>
    <t>电费</t>
  </si>
  <si>
    <t>季度物业商业费</t>
  </si>
  <si>
    <t>季度水费</t>
  </si>
  <si>
    <t>季度电费</t>
  </si>
  <si>
    <t>季度总计</t>
  </si>
  <si>
    <t>补贴金额（元）</t>
  </si>
  <si>
    <t>410423198311204027</t>
  </si>
  <si>
    <t>女</t>
  </si>
  <si>
    <t>鲁山县熊背乡雁鸣庄村八组215号</t>
  </si>
  <si>
    <t>B1-201-214</t>
  </si>
  <si>
    <t>鲁山县明爵家居馆</t>
  </si>
  <si>
    <t>92410423MA9KGTUH8M</t>
  </si>
  <si>
    <t>中国建设银行鲁山支行</t>
  </si>
  <si>
    <t>6214672440005152455</t>
  </si>
  <si>
    <t>张伟峰</t>
  </si>
  <si>
    <t>410423197911239552</t>
  </si>
  <si>
    <t>男</t>
  </si>
  <si>
    <t>河南省鲁山县马楼乡释寺村八组577号</t>
  </si>
  <si>
    <t>A11-215/216/217/218</t>
  </si>
  <si>
    <t>鲁山县全屋整装室内装饰材料经营店</t>
  </si>
  <si>
    <t>92410423MA9GM1QF90</t>
  </si>
  <si>
    <t>6214672440003326325</t>
  </si>
  <si>
    <t>410423196809216915</t>
  </si>
  <si>
    <t>河南省鲁山县观音寺乡石坡头村石中组4号</t>
  </si>
  <si>
    <t>A19-（201-216）</t>
  </si>
  <si>
    <t>91410423MA9FL5RJ2Q</t>
  </si>
  <si>
    <t>6214672440001489984</t>
  </si>
  <si>
    <t>李海玲</t>
  </si>
  <si>
    <t>410423197306149022</t>
  </si>
  <si>
    <t>河南省鲁山县磙子营乡沽汑村4号院153号</t>
  </si>
  <si>
    <t>A10-109/110</t>
  </si>
  <si>
    <t>平顶山市亿虹防水工程有限公司</t>
  </si>
  <si>
    <t>91410423MA9FD7CJ9W</t>
  </si>
  <si>
    <t>62146724400003935778</t>
  </si>
  <si>
    <t>张延辉</t>
  </si>
  <si>
    <t>410423198409159551</t>
  </si>
  <si>
    <t>河南省鲁山县梁洼镇郎坟村7号院41号</t>
  </si>
  <si>
    <t>A4-212/213/214/215/216/217</t>
  </si>
  <si>
    <t>鲁山县大信家居店</t>
  </si>
  <si>
    <t>92410423MA47A6KB3F</t>
  </si>
  <si>
    <t>中国建设银行鲁山人民路支行</t>
  </si>
  <si>
    <t>6214672440002833263</t>
  </si>
  <si>
    <t>410423197311152517</t>
  </si>
  <si>
    <t>河南省鲁山县马楼乡湖泉店村一组79号</t>
  </si>
  <si>
    <t>A12-112/113</t>
  </si>
  <si>
    <t>91410423MA47P93T87</t>
  </si>
  <si>
    <t>中国邮政储蓄银行鲁山支行</t>
  </si>
  <si>
    <t>6217974950003705102</t>
  </si>
  <si>
    <t xml:space="preserve">410423199403102057  </t>
  </si>
  <si>
    <t>河南省鲁山县张良镇朱马沟村六组46号</t>
  </si>
  <si>
    <t>A14-214</t>
  </si>
  <si>
    <t>鲁山县鑫辉灯饰店</t>
  </si>
  <si>
    <t>92410423MA9GGD1J2T</t>
  </si>
  <si>
    <t>6217974950005328655</t>
  </si>
  <si>
    <t>41042319831106807X</t>
  </si>
  <si>
    <t>鲁山县张店乡大王庄村十组</t>
  </si>
  <si>
    <t>A6-111/116</t>
  </si>
  <si>
    <t>92410423MA9G6TTA6D</t>
  </si>
  <si>
    <t>6214672440004176927</t>
  </si>
  <si>
    <t>410423196801204733</t>
  </si>
  <si>
    <t>河南省鲁山县四棵树乡沃沟村上庄组148号</t>
  </si>
  <si>
    <t>A12-101/102</t>
  </si>
  <si>
    <t>92410488MA9FK7R90W</t>
  </si>
  <si>
    <t>6214672440001705330</t>
  </si>
  <si>
    <t>410423198304057313</t>
  </si>
  <si>
    <t>河南省鲁山县董周乡武庄村郑门东组131号</t>
  </si>
  <si>
    <t>A6-108/109</t>
  </si>
  <si>
    <t>92410423MA44PNFK61</t>
  </si>
  <si>
    <t>中国邮政储蓄银行鲁平大道支行</t>
  </si>
  <si>
    <t>6217974950003740968</t>
  </si>
  <si>
    <t>王洛洛</t>
  </si>
  <si>
    <t>411022198703151322</t>
  </si>
  <si>
    <t>鲁山县张良镇麦川村四组54号</t>
  </si>
  <si>
    <t>A21-103/104</t>
  </si>
  <si>
    <t>鲁山县洛洛木门销售部</t>
  </si>
  <si>
    <t>92410423MA9F6TUE4E</t>
  </si>
  <si>
    <t>6214672440003675531</t>
  </si>
  <si>
    <t>410423199207059514</t>
  </si>
  <si>
    <t>河南省鲁山县梁洼镇西街村一号院128号</t>
  </si>
  <si>
    <t>A16-206</t>
  </si>
  <si>
    <t>92410423MA9KBTXF3Q</t>
  </si>
  <si>
    <t>中国工商银行鲁山支行</t>
  </si>
  <si>
    <t>6217211707005017867</t>
  </si>
  <si>
    <t>410423197711215433</t>
  </si>
  <si>
    <t>鲁山县赵村乡赵村六组280号</t>
  </si>
  <si>
    <t>B6-115/116</t>
  </si>
  <si>
    <t>92410423MA9K919R17</t>
  </si>
  <si>
    <t>6214672440005198128</t>
  </si>
  <si>
    <t>王连枝</t>
  </si>
  <si>
    <t>41042319731016492X</t>
  </si>
  <si>
    <t>鲁山县下汤镇十亩地洼村沙巴店组32号</t>
  </si>
  <si>
    <t>B25-205/206</t>
  </si>
  <si>
    <t>鲁山县祥惠家纺商行</t>
  </si>
  <si>
    <t>92410423MA9KN4F97M</t>
  </si>
  <si>
    <t>6214672440001792197</t>
  </si>
  <si>
    <t>410423198801208039</t>
  </si>
  <si>
    <t>鲁山县张店乡赵庄村389号</t>
  </si>
  <si>
    <t>B2-215</t>
  </si>
  <si>
    <t>92410423MA9K7BKB7W</t>
  </si>
  <si>
    <t>中国邮政储蓄银行老城大街支行</t>
  </si>
  <si>
    <t>6217974950004469955</t>
  </si>
  <si>
    <t>410423198312170025</t>
  </si>
  <si>
    <t>鲁山县城关镇南阳路60号</t>
  </si>
  <si>
    <t>A16-202/203</t>
  </si>
  <si>
    <t>91410423MA9LH3BA5H</t>
  </si>
  <si>
    <t>6214672440000430773</t>
  </si>
  <si>
    <t>赵五可</t>
  </si>
  <si>
    <t>410423198203189034</t>
  </si>
  <si>
    <t>鲁山县辛集乡石庙王村一组10号</t>
  </si>
  <si>
    <t>B2-101/102</t>
  </si>
  <si>
    <t>鲁山县圣保路汽车服务中心</t>
  </si>
  <si>
    <t>92410423MA9K46DN05</t>
  </si>
  <si>
    <t>6217974950007007034</t>
  </si>
  <si>
    <t>曹娟娟</t>
  </si>
  <si>
    <t>410423198607119526</t>
  </si>
  <si>
    <t>鲁山县张店乡赵庄村181号</t>
  </si>
  <si>
    <t>B31-213/214/215</t>
  </si>
  <si>
    <t>鲁山县曼诗菲布艺店</t>
  </si>
  <si>
    <t>92410423MA9KCJMGXT</t>
  </si>
  <si>
    <t>6217974950004464881</t>
  </si>
  <si>
    <t>韩国春</t>
  </si>
  <si>
    <t>410423197003084516</t>
  </si>
  <si>
    <t>鲁山县库区乡婆娑村四组306号</t>
  </si>
  <si>
    <t>B29-107/108</t>
  </si>
  <si>
    <t>鲁山五洲渔具店</t>
  </si>
  <si>
    <t>92410423MA9KURDB18</t>
  </si>
  <si>
    <t>6214672440002288906</t>
  </si>
  <si>
    <t>申灵灵</t>
  </si>
  <si>
    <t>410423199101192544</t>
  </si>
  <si>
    <t>鲁山县张店乡叶茂庄村246号</t>
  </si>
  <si>
    <t>A5-(202-219)</t>
  </si>
  <si>
    <t>鲁山县友家家具经营店</t>
  </si>
  <si>
    <t>92410423MA9FM45F2H</t>
  </si>
  <si>
    <t>6214672440003327992</t>
  </si>
  <si>
    <t>410423197204214014</t>
  </si>
  <si>
    <t>鲁山县熊背乡交口村八组215号</t>
  </si>
  <si>
    <t>B23-(119-122)</t>
  </si>
  <si>
    <t>平顶山名邸装饰有限公司</t>
  </si>
  <si>
    <t>91410423MA9LB56H36</t>
  </si>
  <si>
    <t>6214672440001902465</t>
  </si>
  <si>
    <t>410423199407101561</t>
  </si>
  <si>
    <t>鲁山县磙子营乡大尹庄村2号院135号</t>
  </si>
  <si>
    <t>B19-116</t>
  </si>
  <si>
    <t>92410423MA9L2GDXXH</t>
  </si>
  <si>
    <t>6217974950004640134</t>
  </si>
  <si>
    <t>程少华</t>
  </si>
  <si>
    <t>410423198306057333</t>
  </si>
  <si>
    <t>河南省鲁山县董周乡七里村一组69号</t>
  </si>
  <si>
    <t>B9-108-112</t>
  </si>
  <si>
    <t>平顶山陶然商贸有限公司</t>
  </si>
  <si>
    <t>91410423MA450ECX3T</t>
  </si>
  <si>
    <t>6214672440007828326</t>
  </si>
  <si>
    <t>41042319830228802X</t>
  </si>
  <si>
    <t>河南省鲁山县张店乡新华村新华组2号院230号</t>
  </si>
  <si>
    <t>B11-212</t>
  </si>
  <si>
    <t>92410423MA9LP4309Q</t>
  </si>
  <si>
    <t>6214672440000314910</t>
  </si>
  <si>
    <t>410423199004252517</t>
  </si>
  <si>
    <t>鲁山县马楼乡苏庄村四组237号</t>
  </si>
  <si>
    <t>B2-207/208</t>
  </si>
  <si>
    <t>92410423MA9K914C70</t>
  </si>
  <si>
    <t>中国邮政储蓄银行鲁山县鲁平大道支行</t>
  </si>
  <si>
    <t>6217974950005517034</t>
  </si>
  <si>
    <t>410423198601104913</t>
  </si>
  <si>
    <t>鲁山县下汤镇社楼村社楼组74号</t>
  </si>
  <si>
    <t>B14-104/115/116/117</t>
  </si>
  <si>
    <t>92410423MA9K84X30W</t>
  </si>
  <si>
    <t>中国邮政储蓄银行鲁山县老城大街支行</t>
  </si>
  <si>
    <t>6217974950005057189</t>
  </si>
  <si>
    <t>37</t>
  </si>
  <si>
    <t>赵东超</t>
  </si>
  <si>
    <t>410423198604252575</t>
  </si>
  <si>
    <t>鲁山县马楼乡释寺村一组61号</t>
  </si>
  <si>
    <t>B16-101/102/117/118</t>
  </si>
  <si>
    <t>平顶山金顿商贸有限公司</t>
  </si>
  <si>
    <t>91410423MA46T03H6B</t>
  </si>
  <si>
    <t>6217974950003674266</t>
  </si>
  <si>
    <t>38</t>
  </si>
  <si>
    <t>高新果</t>
  </si>
  <si>
    <t>410423199305158823</t>
  </si>
  <si>
    <t>鲁山县仓头乡黄棟树村西窑组16号</t>
  </si>
  <si>
    <t>B2-105/135</t>
  </si>
  <si>
    <t>鲁山县东悦商贸有限公司</t>
  </si>
  <si>
    <t>91410423MA9KH5BN6W</t>
  </si>
  <si>
    <t>6217974950004063311</t>
  </si>
  <si>
    <t>39</t>
  </si>
  <si>
    <t>410423196809232552</t>
  </si>
  <si>
    <t>鲁山县马楼乡双柳树村三组120号</t>
  </si>
  <si>
    <t>B3-201至203、209、210</t>
  </si>
  <si>
    <t>92410423MA9KN4MN62</t>
  </si>
  <si>
    <t>6214672440003408222</t>
  </si>
  <si>
    <t>41</t>
  </si>
  <si>
    <t>张红伟</t>
  </si>
  <si>
    <t>410423197605098050</t>
  </si>
  <si>
    <t>鲁山县张店乡林王庄村赵庄组</t>
  </si>
  <si>
    <t>B3-113/114/126/127</t>
  </si>
  <si>
    <t>鲁山县红伟汽车修理美容店</t>
  </si>
  <si>
    <t>92410423MA42G53R70</t>
  </si>
  <si>
    <t>6214672440002899199</t>
  </si>
  <si>
    <t>42</t>
  </si>
  <si>
    <t>410423198502079580</t>
  </si>
  <si>
    <t>鲁山县梁洼镇张相公村6号院20号</t>
  </si>
  <si>
    <t>B15-207至209</t>
  </si>
  <si>
    <t>92410423MA9M0GRD5X</t>
  </si>
  <si>
    <t>6217974950006664660</t>
  </si>
  <si>
    <t>43</t>
  </si>
  <si>
    <t>石艽田</t>
  </si>
  <si>
    <t>410423199512158818</t>
  </si>
  <si>
    <t>鲁山县仓头乡白窑村白窑组17号</t>
  </si>
  <si>
    <t>A14-216</t>
  </si>
  <si>
    <t>大中专学生</t>
  </si>
  <si>
    <t>平顶山山承装饰工程有限公司</t>
  </si>
  <si>
    <t>91410423MA9GCQFG0M</t>
  </si>
  <si>
    <t>中国银行郑州花园支行</t>
  </si>
  <si>
    <t>6217568000078279294</t>
  </si>
  <si>
    <t>44</t>
  </si>
  <si>
    <t>410423198801172566</t>
  </si>
  <si>
    <t>鲁山县张店乡上洼村张堂组442号</t>
  </si>
  <si>
    <t>A6-106/107</t>
  </si>
  <si>
    <t>92410423MA9FG3XW4F</t>
  </si>
  <si>
    <t>6217974950010578302</t>
  </si>
  <si>
    <t>45</t>
  </si>
  <si>
    <t>曹仟娜</t>
  </si>
  <si>
    <t>410423198404038048</t>
  </si>
  <si>
    <t>鲁山县张店乡王瓜村曹庄一组</t>
  </si>
  <si>
    <t>B31-210/211</t>
  </si>
  <si>
    <t>鲁山县仟那装饰工程有限公司</t>
  </si>
  <si>
    <t>91410423MA9K7EAP6U</t>
  </si>
  <si>
    <t>中国邮政储蓄银行向阳路支行</t>
  </si>
  <si>
    <t>6217974950004441988</t>
  </si>
  <si>
    <t>48</t>
  </si>
  <si>
    <t>杨翔宇</t>
  </si>
  <si>
    <t>410423199206268031</t>
  </si>
  <si>
    <t>鲁山县张店乡林王庄村段庄组274号</t>
  </si>
  <si>
    <t>B5-119、120</t>
  </si>
  <si>
    <t>平顶山双丰建设工程有限公司</t>
  </si>
  <si>
    <t>91410423MA9G73PR4A</t>
  </si>
  <si>
    <t>6217974950009987001</t>
  </si>
  <si>
    <t>49</t>
  </si>
  <si>
    <t>41042319900920352X</t>
  </si>
  <si>
    <t>鲁山县让河乡老东村四组148号</t>
  </si>
  <si>
    <t>A13-102、103</t>
  </si>
  <si>
    <t>92410423MA9K46D377</t>
  </si>
  <si>
    <t>中国邮政储蓄银行</t>
  </si>
  <si>
    <t>6217974950005660669</t>
  </si>
  <si>
    <t>50</t>
  </si>
  <si>
    <t>410423198803168085</t>
  </si>
  <si>
    <t>鲁山县张店乡王湾村刘铁沟组93号</t>
  </si>
  <si>
    <t>B15-210、211、212</t>
  </si>
  <si>
    <t>92410423MA9MOFCQ32</t>
  </si>
  <si>
    <t>6217974950005877875</t>
  </si>
  <si>
    <t>52</t>
  </si>
  <si>
    <t>410423197905177439</t>
  </si>
  <si>
    <t>鲁山县城关镇城壕路99号</t>
  </si>
  <si>
    <t>A1-107-110、159-162</t>
  </si>
  <si>
    <t>91410423MA461QNE73</t>
  </si>
  <si>
    <t>6217974950009993744</t>
  </si>
  <si>
    <t>53</t>
  </si>
  <si>
    <t>孙帅朋</t>
  </si>
  <si>
    <t>410423198307108016</t>
  </si>
  <si>
    <t>鲁山县张店乡上洼村张飞沟组249号</t>
  </si>
  <si>
    <t>B25-109、110</t>
  </si>
  <si>
    <t>平顶山帅朋装饰工程有限公司</t>
  </si>
  <si>
    <t>91410423MA9K881P8B</t>
  </si>
  <si>
    <t>6214672440000288312</t>
  </si>
  <si>
    <t>55</t>
  </si>
  <si>
    <t>410423197806108083</t>
  </si>
  <si>
    <t>鲁山县张店乡下洼村宋庄组281号</t>
  </si>
  <si>
    <t>B5-124</t>
  </si>
  <si>
    <t>91410423MA447HMM2Q</t>
  </si>
  <si>
    <t>621467244000280772</t>
  </si>
  <si>
    <t>56</t>
  </si>
  <si>
    <t>陈欢欢</t>
  </si>
  <si>
    <t>410423199102132543</t>
  </si>
  <si>
    <t>鲁山县马楼乡湖泉店村四组345号</t>
  </si>
  <si>
    <t>A7-208</t>
  </si>
  <si>
    <t>平顶山市米琪朗装饰工程有限公司</t>
  </si>
  <si>
    <t>91410423MA9G1HFEXM</t>
  </si>
  <si>
    <t>6217974950005609401</t>
  </si>
  <si>
    <t>59</t>
  </si>
  <si>
    <t>410423199803187328</t>
  </si>
  <si>
    <t>鲁山县董周乡小集村后东组133号</t>
  </si>
  <si>
    <t>B7-115、116</t>
  </si>
  <si>
    <t>92410423MA9L2GG09N</t>
  </si>
  <si>
    <t>6217974950003944263</t>
  </si>
  <si>
    <t>60</t>
  </si>
  <si>
    <t>曹圆圆</t>
  </si>
  <si>
    <t>410423198805117345</t>
  </si>
  <si>
    <t xml:space="preserve">鲁山县董周乡大元庄王岗沟组61号
</t>
  </si>
  <si>
    <t>A4-119</t>
  </si>
  <si>
    <t>鲁山县鹰凡卫浴商店</t>
  </si>
  <si>
    <t>92410423MA45KD4J4X</t>
  </si>
  <si>
    <t>6214672440007363134</t>
  </si>
  <si>
    <t>61</t>
  </si>
  <si>
    <t>410423198606052518</t>
  </si>
  <si>
    <t>鲁山县马楼乡杨庄村三组162号</t>
  </si>
  <si>
    <t>A25-205</t>
  </si>
  <si>
    <t>92410423MA9FP8LJ4C</t>
  </si>
  <si>
    <t>6214672440003387889</t>
  </si>
  <si>
    <t>62</t>
  </si>
  <si>
    <t>徐超</t>
  </si>
  <si>
    <t>410423197507149010</t>
  </si>
  <si>
    <t>鲁山县辛集乡辛集村四组19号</t>
  </si>
  <si>
    <t>A4-110</t>
  </si>
  <si>
    <t>鲁山县徐超装饰材料店</t>
  </si>
  <si>
    <t>92410423MA9FY1M649</t>
  </si>
  <si>
    <t>6214672440002728489</t>
  </si>
  <si>
    <t>64</t>
  </si>
  <si>
    <t>刘真真</t>
  </si>
  <si>
    <t>410423198301262020</t>
  </si>
  <si>
    <t>鲁山县张良镇营西村五组214号</t>
  </si>
  <si>
    <t>A5-113、114、115</t>
  </si>
  <si>
    <t>鲁山县明真硅藻装饰材料商行</t>
  </si>
  <si>
    <t>91410423MA442EDD66</t>
  </si>
  <si>
    <t>62179749500005425212</t>
  </si>
  <si>
    <t>65</t>
  </si>
  <si>
    <t>410423198203054324</t>
  </si>
  <si>
    <t>鲁山县鸡乡小团城村瓦窑243号</t>
  </si>
  <si>
    <t>B22-114</t>
  </si>
  <si>
    <t>92410423MA9K9XCU2P</t>
  </si>
  <si>
    <t>6217974950003556968</t>
  </si>
  <si>
    <t>66</t>
  </si>
  <si>
    <t>410423199405151530</t>
  </si>
  <si>
    <t>鲁山县磙子营古塘庄村古塘庄组7号院82号</t>
  </si>
  <si>
    <t>A23-101/102</t>
  </si>
  <si>
    <t>92410423MA9GYB2U1L</t>
  </si>
  <si>
    <t>6217974950004575652</t>
  </si>
  <si>
    <t>67</t>
  </si>
  <si>
    <t>康新超</t>
  </si>
  <si>
    <t>410423198011212017</t>
  </si>
  <si>
    <t>鲁山县张良镇三间房村瓦窑沟组67号</t>
  </si>
  <si>
    <t>A4-127</t>
  </si>
  <si>
    <t>鲁山县超爱装饰材料销售中心</t>
  </si>
  <si>
    <t>92410423MA47TIED7F</t>
  </si>
  <si>
    <t>6214672440003656291</t>
  </si>
  <si>
    <t>70</t>
  </si>
  <si>
    <t>410423199009130068</t>
  </si>
  <si>
    <t>鲁山县马楼乡石门村小石门组353号</t>
  </si>
  <si>
    <t>B7-101、102、117</t>
  </si>
  <si>
    <t>92410423MA9KXG6467</t>
  </si>
  <si>
    <t>6217974950005687852</t>
  </si>
  <si>
    <t>71</t>
  </si>
  <si>
    <t>姬克东</t>
  </si>
  <si>
    <t>410423199006139016</t>
  </si>
  <si>
    <t>鲁山县辛集乡清水营村一组196号</t>
  </si>
  <si>
    <t>A4-123、124</t>
  </si>
  <si>
    <t>鲁山县安鑫厨卫店</t>
  </si>
  <si>
    <t>92410423MA9F9D7C44</t>
  </si>
  <si>
    <t>6214672440003250111</t>
  </si>
  <si>
    <t>72</t>
  </si>
  <si>
    <t>郝芳芳</t>
  </si>
  <si>
    <t>410423198706268084</t>
  </si>
  <si>
    <t>鲁山县张店乡新华村新华组731号</t>
  </si>
  <si>
    <t>A4-125</t>
  </si>
  <si>
    <t>平顶山晟之景商贸有限公司</t>
  </si>
  <si>
    <t>91410423MA9FWRJ737</t>
  </si>
  <si>
    <t>6214672440004698375</t>
  </si>
  <si>
    <t>73</t>
  </si>
  <si>
    <t>410423197512126614</t>
  </si>
  <si>
    <t>鲁山县瓦屋乡大潺寺村下沟组22号</t>
  </si>
  <si>
    <t>A7-107、108、109</t>
  </si>
  <si>
    <t>92410423MA9FK2NG9T</t>
  </si>
  <si>
    <t>中国建设银行人民路支行</t>
  </si>
  <si>
    <t>6214672440000618492</t>
  </si>
  <si>
    <t>74</t>
  </si>
  <si>
    <t>杨月月</t>
  </si>
  <si>
    <t>410423199305106628</t>
  </si>
  <si>
    <t>鲁山县仓头乡小寺沟村寺沟组8号</t>
  </si>
  <si>
    <t>A12-205、206、209、210、211、212</t>
  </si>
  <si>
    <t>鲁山县浩昌装饰工程有限公司</t>
  </si>
  <si>
    <t>91410423MA9G1WUYXR</t>
  </si>
  <si>
    <t>6217974950005166956</t>
  </si>
  <si>
    <t>75</t>
  </si>
  <si>
    <t>410423199109131519</t>
  </si>
  <si>
    <t>鲁山县磙子营乡新孔庄村新孔庄组1号院13号</t>
  </si>
  <si>
    <t>A1-225</t>
  </si>
  <si>
    <t>92410423MA9FQCU020</t>
  </si>
  <si>
    <t>6217974950010000315</t>
  </si>
  <si>
    <t>79</t>
  </si>
  <si>
    <t>41042319880426735X</t>
  </si>
  <si>
    <t>鲁山县董周乡群虎岭村70号</t>
  </si>
  <si>
    <t>A3-110至114，119至123</t>
  </si>
  <si>
    <t>92410423MA9GU4DJ0W</t>
  </si>
  <si>
    <t>6217974950003982651</t>
  </si>
  <si>
    <t>80</t>
  </si>
  <si>
    <t>410423197004246652</t>
  </si>
  <si>
    <t>鲁山县振兴路南段路西五洲国际A15-201、209号</t>
  </si>
  <si>
    <t>A15-201至209</t>
  </si>
  <si>
    <t>92410423MA9KEDG047</t>
  </si>
  <si>
    <t>6214672440000603585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</si>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</sst>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32">
    <font>
      <sz val="11"/>
      <color theme="1"/>
      <name val="宋体"/>
      <charset val="134"/>
      <scheme val="minor"/>
    </font>
    <font>
      <b/>
      <sz val="20"/>
      <name val="仿宋"/>
      <charset val="134"/>
    </font>
    <font>
      <b/>
      <sz val="9"/>
      <name val="仿宋"/>
      <charset val="134"/>
    </font>
    <font>
      <b/>
      <sz val="9"/>
      <color rgb="FF000000"/>
      <name val="仿宋"/>
      <charset val="134"/>
    </font>
    <font>
      <b/>
      <sz val="9"/>
      <color theme="1"/>
      <name val="仿宋"/>
      <charset val="134"/>
    </font>
    <font>
      <sz val="9"/>
      <name val="仿宋"/>
      <charset val="134"/>
    </font>
    <font>
      <sz val="9"/>
      <color theme="1"/>
      <name val="宋体"/>
      <charset val="134"/>
      <scheme val="minor"/>
    </font>
    <font>
      <sz val="10"/>
      <color theme="1"/>
      <name val="仿宋"/>
      <charset val="134"/>
    </font>
    <font>
      <sz val="11"/>
      <color theme="1"/>
      <name val="仿宋"/>
      <charset val="134"/>
    </font>
    <font>
      <b/>
      <sz val="10"/>
      <name val="仿宋"/>
      <charset val="134"/>
    </font>
    <font>
      <b/>
      <sz val="10"/>
      <color rgb="FF000000"/>
      <name val="仿宋"/>
      <charset val="134"/>
    </font>
    <font>
      <b/>
      <sz val="10"/>
      <color theme="1"/>
      <name val="仿宋"/>
      <charset val="134"/>
    </font>
    <font>
      <sz val="10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6" applyNumberFormat="0" applyAlignment="0" applyProtection="0">
      <alignment vertical="center"/>
    </xf>
    <xf numFmtId="0" fontId="23" fillId="5" borderId="5" applyNumberFormat="0" applyAlignment="0" applyProtection="0">
      <alignment vertical="center"/>
    </xf>
    <xf numFmtId="0" fontId="24" fillId="6" borderId="7" applyNumberFormat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0" fillId="0" borderId="0" xfId="0" applyFill="1">
      <alignment vertical="center"/>
    </xf>
    <xf numFmtId="49" fontId="1" fillId="0" borderId="0" xfId="0" applyNumberFormat="1" applyFont="1" applyFill="1" applyAlignment="1" applyProtection="1">
      <alignment horizontal="center" vertical="center"/>
    </xf>
    <xf numFmtId="0" fontId="1" fillId="0" borderId="0" xfId="0" applyFont="1" applyFill="1" applyAlignment="1" applyProtection="1">
      <alignment horizontal="center" vertical="center"/>
    </xf>
    <xf numFmtId="176" fontId="1" fillId="0" borderId="0" xfId="0" applyNumberFormat="1" applyFont="1" applyFill="1" applyAlignment="1" applyProtection="1">
      <alignment horizontal="center" vertical="center"/>
    </xf>
    <xf numFmtId="0" fontId="1" fillId="0" borderId="0" xfId="0" applyFont="1" applyFill="1" applyAlignment="1" applyProtection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/>
    </xf>
    <xf numFmtId="176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NumberFormat="1" applyFont="1" applyFill="1" applyBorder="1" applyAlignment="1" applyProtection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14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176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>
      <alignment vertical="center"/>
    </xf>
    <xf numFmtId="0" fontId="6" fillId="0" borderId="1" xfId="0" applyFont="1" applyFill="1" applyBorder="1" applyAlignment="1">
      <alignment horizontal="center" vertical="center"/>
    </xf>
    <xf numFmtId="177" fontId="1" fillId="0" borderId="0" xfId="0" applyNumberFormat="1" applyFont="1" applyFill="1" applyAlignment="1" applyProtection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 applyProtection="1">
      <alignment horizontal="center" vertical="center" wrapText="1"/>
    </xf>
    <xf numFmtId="14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7" fillId="0" borderId="0" xfId="0" applyFont="1" applyFill="1">
      <alignment vertical="center"/>
    </xf>
    <xf numFmtId="0" fontId="8" fillId="0" borderId="0" xfId="0" applyFont="1" applyFill="1">
      <alignment vertical="center"/>
    </xf>
    <xf numFmtId="49" fontId="9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 applyProtection="1">
      <alignment horizontal="center" vertical="center" wrapText="1"/>
    </xf>
    <xf numFmtId="49" fontId="12" fillId="0" borderId="1" xfId="0" applyNumberFormat="1" applyFont="1" applyFill="1" applyBorder="1" applyAlignment="1" applyProtection="1">
      <alignment horizontal="center" vertical="center"/>
    </xf>
    <xf numFmtId="176" fontId="1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 applyProtection="1">
      <alignment horizontal="center" vertical="center"/>
    </xf>
    <xf numFmtId="14" fontId="1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1" xfId="0" applyFont="1" applyFill="1" applyBorder="1" applyAlignment="1" applyProtection="1">
      <alignment horizontal="center" vertical="center" wrapText="1"/>
      <protection locked="0"/>
    </xf>
    <xf numFmtId="0" fontId="12" fillId="0" borderId="1" xfId="0" applyFont="1" applyFill="1" applyBorder="1" applyAlignment="1" applyProtection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 quotePrefix="1">
      <alignment horizontal="center" vertical="center" wrapText="1"/>
    </xf>
    <xf numFmtId="0" fontId="5" fillId="0" borderId="1" xfId="0" applyNumberFormat="1" applyFont="1" applyFill="1" applyBorder="1" applyAlignment="1" applyProtection="1" quotePrefix="1">
      <alignment horizontal="center" vertical="center" wrapText="1"/>
      <protection locked="0"/>
    </xf>
    <xf numFmtId="0" fontId="5" fillId="0" borderId="1" xfId="0" applyNumberFormat="1" applyFont="1" applyFill="1" applyBorder="1" applyAlignment="1" applyProtection="1" quotePrefix="1">
      <alignment horizontal="center" vertical="center"/>
    </xf>
    <xf numFmtId="0" fontId="5" fillId="0" borderId="1" xfId="0" applyFont="1" applyFill="1" applyBorder="1" applyAlignment="1" applyProtection="1" quotePrefix="1">
      <alignment horizontal="center" vertical="center"/>
    </xf>
    <xf numFmtId="0" fontId="5" fillId="0" borderId="1" xfId="0" applyFont="1" applyFill="1" applyBorder="1" applyAlignment="1" applyProtection="1" quotePrefix="1">
      <alignment horizontal="center" vertical="center" wrapText="1"/>
      <protection locked="0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40"/>
  <sheetViews>
    <sheetView tabSelected="1" zoomScale="115" zoomScaleNormal="115" workbookViewId="0">
      <selection activeCell="Q9" sqref="Q9"/>
    </sheetView>
  </sheetViews>
  <sheetFormatPr defaultColWidth="9" defaultRowHeight="13.5"/>
  <cols>
    <col min="1" max="1" width="4.375" style="30" customWidth="1"/>
    <col min="2" max="2" width="8.125" style="30" customWidth="1"/>
    <col min="3" max="3" width="16.1916666666667" style="30" customWidth="1"/>
    <col min="4" max="4" width="28.9" style="30" customWidth="1"/>
    <col min="5" max="15" width="8.125" style="30" customWidth="1"/>
    <col min="16" max="16384" width="9" style="30"/>
  </cols>
  <sheetData>
    <row r="1" ht="44" customHeight="1" spans="1:1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="29" customFormat="1" ht="12" spans="1:15">
      <c r="A2" s="31" t="s">
        <v>1</v>
      </c>
      <c r="B2" s="32" t="s">
        <v>2</v>
      </c>
      <c r="C2" s="33" t="s">
        <v>3</v>
      </c>
      <c r="D2" s="32" t="s">
        <v>4</v>
      </c>
      <c r="E2" s="34" t="s">
        <v>5</v>
      </c>
      <c r="F2" s="34"/>
      <c r="G2" s="34"/>
      <c r="H2" s="34"/>
      <c r="I2" s="34"/>
      <c r="J2" s="34" t="s">
        <v>5</v>
      </c>
      <c r="K2" s="34"/>
      <c r="L2" s="34"/>
      <c r="M2" s="34"/>
      <c r="N2" s="34"/>
      <c r="O2" s="45" t="s">
        <v>6</v>
      </c>
    </row>
    <row r="3" s="29" customFormat="1" ht="12" spans="1:15">
      <c r="A3" s="31"/>
      <c r="B3" s="32"/>
      <c r="C3" s="33"/>
      <c r="D3" s="32"/>
      <c r="E3" s="35" t="s">
        <v>7</v>
      </c>
      <c r="F3" s="35"/>
      <c r="G3" s="35"/>
      <c r="H3" s="35"/>
      <c r="I3" s="35"/>
      <c r="J3" s="35" t="s">
        <v>8</v>
      </c>
      <c r="K3" s="35"/>
      <c r="L3" s="35"/>
      <c r="M3" s="35"/>
      <c r="N3" s="35"/>
      <c r="O3" s="45"/>
    </row>
    <row r="4" s="29" customFormat="1" ht="36" spans="1:15">
      <c r="A4" s="31"/>
      <c r="B4" s="32"/>
      <c r="C4" s="33"/>
      <c r="D4" s="32"/>
      <c r="E4" s="36" t="s">
        <v>9</v>
      </c>
      <c r="F4" s="36" t="s">
        <v>10</v>
      </c>
      <c r="G4" s="36" t="s">
        <v>11</v>
      </c>
      <c r="H4" s="36" t="s">
        <v>12</v>
      </c>
      <c r="I4" s="36" t="s">
        <v>13</v>
      </c>
      <c r="J4" s="36" t="s">
        <v>9</v>
      </c>
      <c r="K4" s="36" t="s">
        <v>10</v>
      </c>
      <c r="L4" s="36" t="s">
        <v>11</v>
      </c>
      <c r="M4" s="36" t="s">
        <v>12</v>
      </c>
      <c r="N4" s="36" t="s">
        <v>13</v>
      </c>
      <c r="O4" s="45"/>
    </row>
    <row r="5" ht="20" customHeight="1" spans="1:15">
      <c r="A5" s="37" t="s">
        <v>14</v>
      </c>
      <c r="B5" s="38" t="s">
        <v>15</v>
      </c>
      <c r="C5" s="39" t="s">
        <v>16</v>
      </c>
      <c r="D5" s="39" t="s">
        <v>17</v>
      </c>
      <c r="E5" s="40">
        <v>6454</v>
      </c>
      <c r="F5" s="40">
        <v>0</v>
      </c>
      <c r="G5" s="40">
        <v>1900</v>
      </c>
      <c r="H5" s="40">
        <v>8354</v>
      </c>
      <c r="I5" s="40">
        <v>2500</v>
      </c>
      <c r="J5" s="40">
        <v>6454</v>
      </c>
      <c r="K5" s="40">
        <v>0</v>
      </c>
      <c r="L5" s="40">
        <v>3000</v>
      </c>
      <c r="M5" s="40">
        <v>9454</v>
      </c>
      <c r="N5" s="40">
        <v>2500</v>
      </c>
      <c r="O5" s="46">
        <f>N5+I5</f>
        <v>5000</v>
      </c>
    </row>
    <row r="6" ht="20" customHeight="1" spans="1:15">
      <c r="A6" s="37" t="s">
        <v>18</v>
      </c>
      <c r="B6" s="41" t="s">
        <v>19</v>
      </c>
      <c r="C6" s="39" t="s">
        <v>16</v>
      </c>
      <c r="D6" s="42" t="s">
        <v>20</v>
      </c>
      <c r="E6" s="40">
        <v>2693</v>
      </c>
      <c r="F6" s="40">
        <v>9</v>
      </c>
      <c r="G6" s="40">
        <v>600</v>
      </c>
      <c r="H6" s="40">
        <v>3302</v>
      </c>
      <c r="I6" s="40">
        <v>1651</v>
      </c>
      <c r="J6" s="40">
        <v>2693</v>
      </c>
      <c r="K6" s="40">
        <v>21</v>
      </c>
      <c r="L6" s="40">
        <v>1000</v>
      </c>
      <c r="M6" s="40">
        <v>3714</v>
      </c>
      <c r="N6" s="40">
        <v>1857</v>
      </c>
      <c r="O6" s="46">
        <f t="shared" ref="O6:O40" si="0">N6+I6</f>
        <v>3508</v>
      </c>
    </row>
    <row r="7" ht="20" customHeight="1" spans="1:15">
      <c r="A7" s="37" t="s">
        <v>21</v>
      </c>
      <c r="B7" s="43" t="s">
        <v>22</v>
      </c>
      <c r="C7" s="39" t="s">
        <v>16</v>
      </c>
      <c r="D7" s="42" t="s">
        <v>23</v>
      </c>
      <c r="E7" s="40">
        <v>1024</v>
      </c>
      <c r="F7" s="40">
        <v>0</v>
      </c>
      <c r="G7" s="40">
        <v>0</v>
      </c>
      <c r="H7" s="40">
        <v>1024</v>
      </c>
      <c r="I7" s="40">
        <v>512</v>
      </c>
      <c r="J7" s="40">
        <v>1024</v>
      </c>
      <c r="K7" s="40">
        <v>0</v>
      </c>
      <c r="L7" s="40">
        <v>1000</v>
      </c>
      <c r="M7" s="40">
        <v>2024</v>
      </c>
      <c r="N7" s="40">
        <v>1012</v>
      </c>
      <c r="O7" s="46">
        <f t="shared" si="0"/>
        <v>1524</v>
      </c>
    </row>
    <row r="8" ht="20" customHeight="1" spans="1:15">
      <c r="A8" s="37" t="s">
        <v>24</v>
      </c>
      <c r="B8" s="44" t="s">
        <v>25</v>
      </c>
      <c r="C8" s="39" t="s">
        <v>16</v>
      </c>
      <c r="D8" s="42" t="s">
        <v>26</v>
      </c>
      <c r="E8" s="40">
        <v>3182</v>
      </c>
      <c r="F8" s="40">
        <v>27</v>
      </c>
      <c r="G8" s="40">
        <v>200</v>
      </c>
      <c r="H8" s="40">
        <v>3409</v>
      </c>
      <c r="I8" s="40">
        <v>1704.5</v>
      </c>
      <c r="J8" s="40">
        <v>3182</v>
      </c>
      <c r="K8" s="40">
        <v>12</v>
      </c>
      <c r="L8" s="40">
        <v>600</v>
      </c>
      <c r="M8" s="40">
        <v>3794</v>
      </c>
      <c r="N8" s="40">
        <v>1897</v>
      </c>
      <c r="O8" s="46">
        <f t="shared" si="0"/>
        <v>3601.5</v>
      </c>
    </row>
    <row r="9" ht="20" customHeight="1" spans="1:15">
      <c r="A9" s="37" t="s">
        <v>27</v>
      </c>
      <c r="B9" s="43" t="s">
        <v>28</v>
      </c>
      <c r="C9" s="39" t="s">
        <v>16</v>
      </c>
      <c r="D9" s="42" t="s">
        <v>29</v>
      </c>
      <c r="E9" s="40">
        <v>1014</v>
      </c>
      <c r="F9" s="40">
        <v>0</v>
      </c>
      <c r="G9" s="40">
        <v>500</v>
      </c>
      <c r="H9" s="40">
        <v>1514</v>
      </c>
      <c r="I9" s="40">
        <v>757</v>
      </c>
      <c r="J9" s="40">
        <v>1014</v>
      </c>
      <c r="K9" s="40">
        <v>0</v>
      </c>
      <c r="L9" s="40">
        <v>1000</v>
      </c>
      <c r="M9" s="40">
        <v>2014</v>
      </c>
      <c r="N9" s="40">
        <v>1007</v>
      </c>
      <c r="O9" s="46">
        <f t="shared" si="0"/>
        <v>1764</v>
      </c>
    </row>
    <row r="10" ht="20" customHeight="1" spans="1:15">
      <c r="A10" s="37" t="s">
        <v>30</v>
      </c>
      <c r="B10" s="43" t="s">
        <v>31</v>
      </c>
      <c r="C10" s="39" t="s">
        <v>16</v>
      </c>
      <c r="D10" s="42" t="s">
        <v>32</v>
      </c>
      <c r="E10" s="40">
        <v>1336</v>
      </c>
      <c r="F10" s="40">
        <v>27</v>
      </c>
      <c r="G10" s="40">
        <v>1500</v>
      </c>
      <c r="H10" s="40">
        <v>2863</v>
      </c>
      <c r="I10" s="40">
        <v>1431.5</v>
      </c>
      <c r="J10" s="40">
        <v>1336</v>
      </c>
      <c r="K10" s="40">
        <v>186</v>
      </c>
      <c r="L10" s="40">
        <v>1500</v>
      </c>
      <c r="M10" s="40">
        <v>3022</v>
      </c>
      <c r="N10" s="40">
        <v>1511</v>
      </c>
      <c r="O10" s="46">
        <f t="shared" si="0"/>
        <v>2942.5</v>
      </c>
    </row>
    <row r="11" ht="20" customHeight="1" spans="1:15">
      <c r="A11" s="37" t="s">
        <v>33</v>
      </c>
      <c r="B11" s="43" t="s">
        <v>34</v>
      </c>
      <c r="C11" s="39" t="s">
        <v>16</v>
      </c>
      <c r="D11" s="42" t="s">
        <v>35</v>
      </c>
      <c r="E11" s="40">
        <v>1014</v>
      </c>
      <c r="F11" s="40">
        <v>24</v>
      </c>
      <c r="G11" s="40">
        <v>500</v>
      </c>
      <c r="H11" s="40">
        <v>1538</v>
      </c>
      <c r="I11" s="40">
        <v>769</v>
      </c>
      <c r="J11" s="40">
        <v>1014</v>
      </c>
      <c r="K11" s="40">
        <v>15</v>
      </c>
      <c r="L11" s="40">
        <v>1500</v>
      </c>
      <c r="M11" s="40">
        <v>2529</v>
      </c>
      <c r="N11" s="40">
        <v>1264.5</v>
      </c>
      <c r="O11" s="46">
        <f t="shared" si="0"/>
        <v>2033.5</v>
      </c>
    </row>
    <row r="12" ht="20" customHeight="1" spans="1:15">
      <c r="A12" s="37" t="s">
        <v>36</v>
      </c>
      <c r="B12" s="43" t="s">
        <v>37</v>
      </c>
      <c r="C12" s="39" t="s">
        <v>16</v>
      </c>
      <c r="D12" s="42" t="s">
        <v>38</v>
      </c>
      <c r="E12" s="40">
        <v>1634</v>
      </c>
      <c r="F12" s="40">
        <v>3</v>
      </c>
      <c r="G12" s="40">
        <v>0</v>
      </c>
      <c r="H12" s="40">
        <v>1637</v>
      </c>
      <c r="I12" s="40">
        <v>818.5</v>
      </c>
      <c r="J12" s="40">
        <v>1634</v>
      </c>
      <c r="K12" s="40">
        <v>9</v>
      </c>
      <c r="L12" s="40">
        <v>1500</v>
      </c>
      <c r="M12" s="40">
        <v>3143</v>
      </c>
      <c r="N12" s="40">
        <v>1571.5</v>
      </c>
      <c r="O12" s="46">
        <f t="shared" si="0"/>
        <v>2390</v>
      </c>
    </row>
    <row r="13" ht="20" customHeight="1" spans="1:15">
      <c r="A13" s="37" t="s">
        <v>39</v>
      </c>
      <c r="B13" s="43" t="s">
        <v>40</v>
      </c>
      <c r="C13" s="39" t="s">
        <v>16</v>
      </c>
      <c r="D13" s="42" t="s">
        <v>41</v>
      </c>
      <c r="E13" s="40">
        <v>999</v>
      </c>
      <c r="F13" s="40">
        <v>18</v>
      </c>
      <c r="G13" s="40">
        <v>500</v>
      </c>
      <c r="H13" s="40">
        <v>1517</v>
      </c>
      <c r="I13" s="40">
        <v>758.5</v>
      </c>
      <c r="J13" s="40">
        <v>999</v>
      </c>
      <c r="K13" s="40">
        <v>48</v>
      </c>
      <c r="L13" s="40">
        <v>1600</v>
      </c>
      <c r="M13" s="40">
        <v>2647</v>
      </c>
      <c r="N13" s="40">
        <v>1323.5</v>
      </c>
      <c r="O13" s="46">
        <f t="shared" si="0"/>
        <v>2082</v>
      </c>
    </row>
    <row r="14" ht="20" customHeight="1" spans="1:15">
      <c r="A14" s="37" t="s">
        <v>42</v>
      </c>
      <c r="B14" s="43" t="s">
        <v>43</v>
      </c>
      <c r="C14" s="39" t="s">
        <v>16</v>
      </c>
      <c r="D14" s="42" t="s">
        <v>44</v>
      </c>
      <c r="E14" s="40">
        <v>542</v>
      </c>
      <c r="F14" s="40">
        <v>45</v>
      </c>
      <c r="G14" s="40">
        <v>300</v>
      </c>
      <c r="H14" s="40">
        <v>887</v>
      </c>
      <c r="I14" s="40">
        <v>443.5</v>
      </c>
      <c r="J14" s="40">
        <v>542</v>
      </c>
      <c r="K14" s="40">
        <v>60</v>
      </c>
      <c r="L14" s="40">
        <v>1300</v>
      </c>
      <c r="M14" s="40">
        <v>1902</v>
      </c>
      <c r="N14" s="40">
        <v>951</v>
      </c>
      <c r="O14" s="46">
        <f t="shared" si="0"/>
        <v>1394.5</v>
      </c>
    </row>
    <row r="15" ht="20" customHeight="1" spans="1:15">
      <c r="A15" s="37" t="s">
        <v>45</v>
      </c>
      <c r="B15" s="43" t="s">
        <v>46</v>
      </c>
      <c r="C15" s="39" t="s">
        <v>16</v>
      </c>
      <c r="D15" s="42" t="s">
        <v>47</v>
      </c>
      <c r="E15" s="40">
        <v>1072</v>
      </c>
      <c r="F15" s="40">
        <v>6</v>
      </c>
      <c r="G15" s="40">
        <v>500</v>
      </c>
      <c r="H15" s="40">
        <v>1578</v>
      </c>
      <c r="I15" s="40">
        <v>789</v>
      </c>
      <c r="J15" s="40">
        <v>1072</v>
      </c>
      <c r="K15" s="40">
        <v>15</v>
      </c>
      <c r="L15" s="40">
        <v>1100</v>
      </c>
      <c r="M15" s="40">
        <v>2187</v>
      </c>
      <c r="N15" s="40">
        <v>1093.5</v>
      </c>
      <c r="O15" s="46">
        <f t="shared" si="0"/>
        <v>1882.5</v>
      </c>
    </row>
    <row r="16" ht="20" customHeight="1" spans="1:15">
      <c r="A16" s="37" t="s">
        <v>48</v>
      </c>
      <c r="B16" s="43" t="s">
        <v>49</v>
      </c>
      <c r="C16" s="39" t="s">
        <v>16</v>
      </c>
      <c r="D16" s="42" t="s">
        <v>50</v>
      </c>
      <c r="E16" s="40">
        <v>1016</v>
      </c>
      <c r="F16" s="40">
        <v>192</v>
      </c>
      <c r="G16" s="40">
        <v>500</v>
      </c>
      <c r="H16" s="40">
        <v>1708</v>
      </c>
      <c r="I16" s="40">
        <v>854</v>
      </c>
      <c r="J16" s="40">
        <v>1016</v>
      </c>
      <c r="K16" s="40">
        <v>243</v>
      </c>
      <c r="L16" s="40">
        <v>2000</v>
      </c>
      <c r="M16" s="40">
        <v>3259</v>
      </c>
      <c r="N16" s="40">
        <v>1629.5</v>
      </c>
      <c r="O16" s="46">
        <f t="shared" si="0"/>
        <v>2483.5</v>
      </c>
    </row>
    <row r="17" ht="20" customHeight="1" spans="1:15">
      <c r="A17" s="37" t="s">
        <v>51</v>
      </c>
      <c r="B17" s="43" t="s">
        <v>52</v>
      </c>
      <c r="C17" s="39" t="s">
        <v>16</v>
      </c>
      <c r="D17" s="42" t="s">
        <v>53</v>
      </c>
      <c r="E17" s="40">
        <v>1431</v>
      </c>
      <c r="F17" s="40">
        <v>93</v>
      </c>
      <c r="G17" s="40">
        <v>500</v>
      </c>
      <c r="H17" s="40">
        <v>2024</v>
      </c>
      <c r="I17" s="40">
        <v>1012</v>
      </c>
      <c r="J17" s="40">
        <v>1431</v>
      </c>
      <c r="K17" s="40">
        <v>156</v>
      </c>
      <c r="L17" s="40">
        <v>500</v>
      </c>
      <c r="M17" s="40">
        <v>2087</v>
      </c>
      <c r="N17" s="40">
        <v>1043.5</v>
      </c>
      <c r="O17" s="46">
        <f t="shared" si="0"/>
        <v>2055.5</v>
      </c>
    </row>
    <row r="18" ht="20" customHeight="1" spans="1:15">
      <c r="A18" s="37" t="s">
        <v>54</v>
      </c>
      <c r="B18" s="43" t="s">
        <v>55</v>
      </c>
      <c r="C18" s="39" t="s">
        <v>16</v>
      </c>
      <c r="D18" s="42" t="s">
        <v>56</v>
      </c>
      <c r="E18" s="40">
        <v>824</v>
      </c>
      <c r="F18" s="40">
        <v>0</v>
      </c>
      <c r="G18" s="40">
        <v>500</v>
      </c>
      <c r="H18" s="40">
        <v>1324</v>
      </c>
      <c r="I18" s="40">
        <v>662</v>
      </c>
      <c r="J18" s="40">
        <v>824</v>
      </c>
      <c r="K18" s="40">
        <v>0</v>
      </c>
      <c r="L18" s="40">
        <v>500</v>
      </c>
      <c r="M18" s="40">
        <v>1324</v>
      </c>
      <c r="N18" s="40">
        <v>662</v>
      </c>
      <c r="O18" s="46">
        <f t="shared" si="0"/>
        <v>1324</v>
      </c>
    </row>
    <row r="19" ht="20" customHeight="1" spans="1:15">
      <c r="A19" s="37" t="s">
        <v>57</v>
      </c>
      <c r="B19" s="43" t="s">
        <v>58</v>
      </c>
      <c r="C19" s="39" t="s">
        <v>16</v>
      </c>
      <c r="D19" s="42" t="s">
        <v>59</v>
      </c>
      <c r="E19" s="40">
        <v>446</v>
      </c>
      <c r="F19" s="40">
        <v>9</v>
      </c>
      <c r="G19" s="40">
        <v>300</v>
      </c>
      <c r="H19" s="40">
        <v>755</v>
      </c>
      <c r="I19" s="40">
        <v>377.5</v>
      </c>
      <c r="J19" s="40">
        <v>446</v>
      </c>
      <c r="K19" s="40">
        <v>30</v>
      </c>
      <c r="L19" s="40">
        <v>300</v>
      </c>
      <c r="M19" s="40">
        <v>776</v>
      </c>
      <c r="N19" s="40">
        <v>388</v>
      </c>
      <c r="O19" s="46">
        <f t="shared" si="0"/>
        <v>765.5</v>
      </c>
    </row>
    <row r="20" ht="20" customHeight="1" spans="1:15">
      <c r="A20" s="37" t="s">
        <v>60</v>
      </c>
      <c r="B20" s="43" t="s">
        <v>61</v>
      </c>
      <c r="C20" s="39" t="s">
        <v>16</v>
      </c>
      <c r="D20" s="42" t="s">
        <v>62</v>
      </c>
      <c r="E20" s="40">
        <v>1084</v>
      </c>
      <c r="F20" s="40">
        <v>0</v>
      </c>
      <c r="G20" s="40">
        <v>1500</v>
      </c>
      <c r="H20" s="40">
        <v>2584</v>
      </c>
      <c r="I20" s="40">
        <v>1292</v>
      </c>
      <c r="J20" s="40">
        <v>1084</v>
      </c>
      <c r="K20" s="40">
        <v>0</v>
      </c>
      <c r="L20" s="40">
        <v>500</v>
      </c>
      <c r="M20" s="40">
        <v>1584</v>
      </c>
      <c r="N20" s="40">
        <v>792</v>
      </c>
      <c r="O20" s="46">
        <f t="shared" si="0"/>
        <v>2084</v>
      </c>
    </row>
    <row r="21" ht="20" customHeight="1" spans="1:15">
      <c r="A21" s="37" t="s">
        <v>63</v>
      </c>
      <c r="B21" s="43" t="s">
        <v>64</v>
      </c>
      <c r="C21" s="39" t="s">
        <v>16</v>
      </c>
      <c r="D21" s="42" t="s">
        <v>65</v>
      </c>
      <c r="E21" s="40">
        <v>2009</v>
      </c>
      <c r="F21" s="40">
        <v>24</v>
      </c>
      <c r="G21" s="40">
        <v>1000</v>
      </c>
      <c r="H21" s="40">
        <v>3033</v>
      </c>
      <c r="I21" s="40">
        <v>1516.5</v>
      </c>
      <c r="J21" s="40">
        <v>2009</v>
      </c>
      <c r="K21" s="40">
        <v>57</v>
      </c>
      <c r="L21" s="40">
        <v>1000</v>
      </c>
      <c r="M21" s="40">
        <v>3066</v>
      </c>
      <c r="N21" s="40">
        <v>1533</v>
      </c>
      <c r="O21" s="46">
        <f t="shared" si="0"/>
        <v>3049.5</v>
      </c>
    </row>
    <row r="22" ht="20" customHeight="1" spans="1:15">
      <c r="A22" s="37" t="s">
        <v>66</v>
      </c>
      <c r="B22" s="43" t="s">
        <v>67</v>
      </c>
      <c r="C22" s="39" t="s">
        <v>16</v>
      </c>
      <c r="D22" s="42" t="s">
        <v>68</v>
      </c>
      <c r="E22" s="40">
        <v>1785</v>
      </c>
      <c r="F22" s="40">
        <v>12</v>
      </c>
      <c r="G22" s="40">
        <v>0</v>
      </c>
      <c r="H22" s="40">
        <v>1797</v>
      </c>
      <c r="I22" s="40">
        <v>898.5</v>
      </c>
      <c r="J22" s="40">
        <v>1785</v>
      </c>
      <c r="K22" s="40">
        <v>18</v>
      </c>
      <c r="L22" s="40">
        <v>500</v>
      </c>
      <c r="M22" s="40">
        <v>2303</v>
      </c>
      <c r="N22" s="40">
        <v>1151.5</v>
      </c>
      <c r="O22" s="46">
        <f t="shared" si="0"/>
        <v>2050</v>
      </c>
    </row>
    <row r="23" ht="20" customHeight="1" spans="1:15">
      <c r="A23" s="37" t="s">
        <v>69</v>
      </c>
      <c r="B23" s="43" t="s">
        <v>70</v>
      </c>
      <c r="C23" s="39" t="s">
        <v>16</v>
      </c>
      <c r="D23" s="39" t="s">
        <v>71</v>
      </c>
      <c r="E23" s="40">
        <v>1338</v>
      </c>
      <c r="F23" s="40">
        <v>15</v>
      </c>
      <c r="G23" s="40">
        <v>0</v>
      </c>
      <c r="H23" s="40">
        <v>1353</v>
      </c>
      <c r="I23" s="40">
        <v>676.5</v>
      </c>
      <c r="J23" s="40">
        <v>1338</v>
      </c>
      <c r="K23" s="40">
        <v>48</v>
      </c>
      <c r="L23" s="40">
        <v>400</v>
      </c>
      <c r="M23" s="40">
        <v>1786</v>
      </c>
      <c r="N23" s="40">
        <v>893</v>
      </c>
      <c r="O23" s="46">
        <f t="shared" si="0"/>
        <v>1569.5</v>
      </c>
    </row>
    <row r="24" ht="20" customHeight="1" spans="1:15">
      <c r="A24" s="37" t="s">
        <v>72</v>
      </c>
      <c r="B24" s="43" t="s">
        <v>73</v>
      </c>
      <c r="C24" s="39" t="s">
        <v>16</v>
      </c>
      <c r="D24" s="42" t="s">
        <v>74</v>
      </c>
      <c r="E24" s="40">
        <v>1014</v>
      </c>
      <c r="F24" s="40">
        <v>3</v>
      </c>
      <c r="G24" s="40">
        <v>400</v>
      </c>
      <c r="H24" s="40">
        <v>1417</v>
      </c>
      <c r="I24" s="40">
        <v>708.5</v>
      </c>
      <c r="J24" s="40">
        <v>1014</v>
      </c>
      <c r="K24" s="40">
        <v>3</v>
      </c>
      <c r="L24" s="40">
        <v>200</v>
      </c>
      <c r="M24" s="40">
        <v>1217</v>
      </c>
      <c r="N24" s="40">
        <v>608.5</v>
      </c>
      <c r="O24" s="46">
        <f t="shared" si="0"/>
        <v>1317</v>
      </c>
    </row>
    <row r="25" ht="20" customHeight="1" spans="1:15">
      <c r="A25" s="37" t="s">
        <v>75</v>
      </c>
      <c r="B25" s="43" t="s">
        <v>76</v>
      </c>
      <c r="C25" s="39" t="s">
        <v>16</v>
      </c>
      <c r="D25" s="42" t="s">
        <v>77</v>
      </c>
      <c r="E25" s="40">
        <v>1017</v>
      </c>
      <c r="F25" s="40">
        <v>0</v>
      </c>
      <c r="G25" s="40">
        <v>200</v>
      </c>
      <c r="H25" s="40">
        <v>1217</v>
      </c>
      <c r="I25" s="40">
        <v>608.5</v>
      </c>
      <c r="J25" s="40">
        <v>1017</v>
      </c>
      <c r="K25" s="40">
        <v>0</v>
      </c>
      <c r="L25" s="40">
        <v>0</v>
      </c>
      <c r="M25" s="40">
        <v>1017</v>
      </c>
      <c r="N25" s="40">
        <v>508.5</v>
      </c>
      <c r="O25" s="46">
        <f t="shared" si="0"/>
        <v>1117</v>
      </c>
    </row>
    <row r="26" ht="20" customHeight="1" spans="1:15">
      <c r="A26" s="37" t="s">
        <v>78</v>
      </c>
      <c r="B26" s="43" t="s">
        <v>79</v>
      </c>
      <c r="C26" s="39" t="s">
        <v>16</v>
      </c>
      <c r="D26" s="42" t="s">
        <v>80</v>
      </c>
      <c r="E26" s="40">
        <v>1338</v>
      </c>
      <c r="F26" s="40">
        <v>36</v>
      </c>
      <c r="G26" s="40">
        <v>0</v>
      </c>
      <c r="H26" s="40">
        <v>1374</v>
      </c>
      <c r="I26" s="40">
        <v>687</v>
      </c>
      <c r="J26" s="40">
        <v>1338</v>
      </c>
      <c r="K26" s="40">
        <v>9</v>
      </c>
      <c r="L26" s="40">
        <v>400</v>
      </c>
      <c r="M26" s="40">
        <v>1747</v>
      </c>
      <c r="N26" s="40">
        <v>873.5</v>
      </c>
      <c r="O26" s="46">
        <f t="shared" si="0"/>
        <v>1560.5</v>
      </c>
    </row>
    <row r="27" ht="20" customHeight="1" spans="1:15">
      <c r="A27" s="37" t="s">
        <v>81</v>
      </c>
      <c r="B27" s="43" t="s">
        <v>82</v>
      </c>
      <c r="C27" s="39" t="s">
        <v>16</v>
      </c>
      <c r="D27" s="42" t="s">
        <v>83</v>
      </c>
      <c r="E27" s="40">
        <v>2645</v>
      </c>
      <c r="F27" s="40">
        <v>105</v>
      </c>
      <c r="G27" s="40">
        <v>4000</v>
      </c>
      <c r="H27" s="40">
        <v>6750</v>
      </c>
      <c r="I27" s="40">
        <v>2500</v>
      </c>
      <c r="J27" s="40">
        <v>2645</v>
      </c>
      <c r="K27" s="40">
        <v>69</v>
      </c>
      <c r="L27" s="40">
        <v>3000</v>
      </c>
      <c r="M27" s="40">
        <v>5714</v>
      </c>
      <c r="N27" s="40">
        <v>2500</v>
      </c>
      <c r="O27" s="46">
        <f t="shared" si="0"/>
        <v>5000</v>
      </c>
    </row>
    <row r="28" ht="20" customHeight="1" spans="1:15">
      <c r="A28" s="37" t="s">
        <v>84</v>
      </c>
      <c r="B28" s="43" t="s">
        <v>85</v>
      </c>
      <c r="C28" s="39" t="s">
        <v>16</v>
      </c>
      <c r="D28" s="42" t="s">
        <v>86</v>
      </c>
      <c r="E28" s="40">
        <v>718</v>
      </c>
      <c r="F28" s="40">
        <v>15</v>
      </c>
      <c r="G28" s="40">
        <v>100</v>
      </c>
      <c r="H28" s="40">
        <v>833</v>
      </c>
      <c r="I28" s="40">
        <v>416.5</v>
      </c>
      <c r="J28" s="40">
        <v>718</v>
      </c>
      <c r="K28" s="40">
        <v>27</v>
      </c>
      <c r="L28" s="40">
        <v>100</v>
      </c>
      <c r="M28" s="40">
        <v>845</v>
      </c>
      <c r="N28" s="40">
        <v>422.5</v>
      </c>
      <c r="O28" s="46">
        <f t="shared" si="0"/>
        <v>839</v>
      </c>
    </row>
    <row r="29" ht="20" customHeight="1" spans="1:15">
      <c r="A29" s="37" t="s">
        <v>87</v>
      </c>
      <c r="B29" s="38" t="s">
        <v>88</v>
      </c>
      <c r="C29" s="39" t="s">
        <v>16</v>
      </c>
      <c r="D29" s="39" t="s">
        <v>89</v>
      </c>
      <c r="E29" s="40">
        <v>1005</v>
      </c>
      <c r="F29" s="40">
        <v>6</v>
      </c>
      <c r="G29" s="40">
        <v>0</v>
      </c>
      <c r="H29" s="40">
        <v>1011</v>
      </c>
      <c r="I29" s="40">
        <v>505.5</v>
      </c>
      <c r="J29" s="40">
        <v>1005</v>
      </c>
      <c r="K29" s="40">
        <v>15</v>
      </c>
      <c r="L29" s="40">
        <v>0</v>
      </c>
      <c r="M29" s="40">
        <v>1020</v>
      </c>
      <c r="N29" s="40">
        <v>510</v>
      </c>
      <c r="O29" s="46">
        <f t="shared" si="0"/>
        <v>1015.5</v>
      </c>
    </row>
    <row r="30" ht="20" customHeight="1" spans="1:15">
      <c r="A30" s="37" t="s">
        <v>90</v>
      </c>
      <c r="B30" s="38" t="s">
        <v>91</v>
      </c>
      <c r="C30" s="39" t="s">
        <v>16</v>
      </c>
      <c r="D30" s="39" t="s">
        <v>92</v>
      </c>
      <c r="E30" s="40">
        <v>483</v>
      </c>
      <c r="F30" s="40">
        <v>36</v>
      </c>
      <c r="G30" s="40">
        <v>0</v>
      </c>
      <c r="H30" s="40">
        <v>519</v>
      </c>
      <c r="I30" s="40">
        <v>259.5</v>
      </c>
      <c r="J30" s="40">
        <v>483</v>
      </c>
      <c r="K30" s="40">
        <v>18</v>
      </c>
      <c r="L30" s="40">
        <v>1500</v>
      </c>
      <c r="M30" s="40">
        <v>2001</v>
      </c>
      <c r="N30" s="40">
        <v>1000.5</v>
      </c>
      <c r="O30" s="46">
        <f t="shared" si="0"/>
        <v>1260</v>
      </c>
    </row>
    <row r="31" ht="20" customHeight="1" spans="1:15">
      <c r="A31" s="37" t="s">
        <v>93</v>
      </c>
      <c r="B31" s="38" t="s">
        <v>94</v>
      </c>
      <c r="C31" s="39" t="s">
        <v>16</v>
      </c>
      <c r="D31" s="39" t="s">
        <v>95</v>
      </c>
      <c r="E31" s="40">
        <v>508</v>
      </c>
      <c r="F31" s="40">
        <v>15</v>
      </c>
      <c r="G31" s="40">
        <v>500</v>
      </c>
      <c r="H31" s="40">
        <v>1023</v>
      </c>
      <c r="I31" s="40">
        <v>511.5</v>
      </c>
      <c r="J31" s="40">
        <v>508</v>
      </c>
      <c r="K31" s="40">
        <v>42</v>
      </c>
      <c r="L31" s="40">
        <v>500</v>
      </c>
      <c r="M31" s="40">
        <v>1050</v>
      </c>
      <c r="N31" s="40">
        <v>525</v>
      </c>
      <c r="O31" s="46">
        <f t="shared" si="0"/>
        <v>1036.5</v>
      </c>
    </row>
    <row r="32" ht="20" customHeight="1" spans="1:15">
      <c r="A32" s="37" t="s">
        <v>96</v>
      </c>
      <c r="B32" s="38" t="s">
        <v>97</v>
      </c>
      <c r="C32" s="39" t="s">
        <v>98</v>
      </c>
      <c r="D32" s="39" t="s">
        <v>99</v>
      </c>
      <c r="E32" s="40">
        <v>941</v>
      </c>
      <c r="F32" s="40">
        <v>21</v>
      </c>
      <c r="G32" s="40">
        <v>500</v>
      </c>
      <c r="H32" s="40">
        <v>1462</v>
      </c>
      <c r="I32" s="40">
        <v>731</v>
      </c>
      <c r="J32" s="40">
        <v>941</v>
      </c>
      <c r="K32" s="40">
        <v>15</v>
      </c>
      <c r="L32" s="40">
        <v>0</v>
      </c>
      <c r="M32" s="40">
        <v>956</v>
      </c>
      <c r="N32" s="40">
        <v>478</v>
      </c>
      <c r="O32" s="46">
        <f t="shared" si="0"/>
        <v>1209</v>
      </c>
    </row>
    <row r="33" ht="20" customHeight="1" spans="1:15">
      <c r="A33" s="37" t="s">
        <v>100</v>
      </c>
      <c r="B33" s="38" t="s">
        <v>101</v>
      </c>
      <c r="C33" s="39" t="s">
        <v>16</v>
      </c>
      <c r="D33" s="39" t="s">
        <v>102</v>
      </c>
      <c r="E33" s="40">
        <v>2944</v>
      </c>
      <c r="F33" s="40">
        <v>15</v>
      </c>
      <c r="G33" s="40">
        <v>0</v>
      </c>
      <c r="H33" s="40">
        <v>2959</v>
      </c>
      <c r="I33" s="40">
        <v>1479.5</v>
      </c>
      <c r="J33" s="40">
        <v>2944</v>
      </c>
      <c r="K33" s="40">
        <v>45</v>
      </c>
      <c r="L33" s="40">
        <v>500</v>
      </c>
      <c r="M33" s="40">
        <v>3489</v>
      </c>
      <c r="N33" s="40">
        <v>1744.5</v>
      </c>
      <c r="O33" s="46">
        <f t="shared" si="0"/>
        <v>3224</v>
      </c>
    </row>
    <row r="34" ht="20" customHeight="1" spans="1:15">
      <c r="A34" s="37" t="s">
        <v>103</v>
      </c>
      <c r="B34" s="38" t="s">
        <v>104</v>
      </c>
      <c r="C34" s="39" t="s">
        <v>16</v>
      </c>
      <c r="D34" s="39" t="s">
        <v>105</v>
      </c>
      <c r="E34" s="40">
        <v>1477</v>
      </c>
      <c r="F34" s="40">
        <v>24</v>
      </c>
      <c r="G34" s="40">
        <v>0</v>
      </c>
      <c r="H34" s="40">
        <v>1501</v>
      </c>
      <c r="I34" s="40">
        <v>750.5</v>
      </c>
      <c r="J34" s="40">
        <v>1477</v>
      </c>
      <c r="K34" s="40">
        <v>84</v>
      </c>
      <c r="L34" s="40">
        <v>800</v>
      </c>
      <c r="M34" s="40">
        <v>2361</v>
      </c>
      <c r="N34" s="40">
        <v>1180.5</v>
      </c>
      <c r="O34" s="46">
        <f t="shared" si="0"/>
        <v>1931</v>
      </c>
    </row>
    <row r="35" ht="20" customHeight="1" spans="1:15">
      <c r="A35" s="37" t="s">
        <v>106</v>
      </c>
      <c r="B35" s="38" t="s">
        <v>107</v>
      </c>
      <c r="C35" s="39" t="s">
        <v>16</v>
      </c>
      <c r="D35" s="39" t="s">
        <v>108</v>
      </c>
      <c r="E35" s="40">
        <v>495</v>
      </c>
      <c r="F35" s="40">
        <v>0</v>
      </c>
      <c r="G35" s="40">
        <v>0</v>
      </c>
      <c r="H35" s="40">
        <v>495</v>
      </c>
      <c r="I35" s="40">
        <v>247.5</v>
      </c>
      <c r="J35" s="40">
        <v>495</v>
      </c>
      <c r="K35" s="40">
        <v>0</v>
      </c>
      <c r="L35" s="40">
        <v>200</v>
      </c>
      <c r="M35" s="40">
        <v>695</v>
      </c>
      <c r="N35" s="40">
        <v>347.5</v>
      </c>
      <c r="O35" s="46">
        <f t="shared" si="0"/>
        <v>595</v>
      </c>
    </row>
    <row r="36" ht="20" customHeight="1" spans="1:15">
      <c r="A36" s="37" t="s">
        <v>109</v>
      </c>
      <c r="B36" s="38" t="s">
        <v>110</v>
      </c>
      <c r="C36" s="39" t="s">
        <v>16</v>
      </c>
      <c r="D36" s="39" t="s">
        <v>111</v>
      </c>
      <c r="E36" s="40">
        <v>4996</v>
      </c>
      <c r="F36" s="40">
        <v>63</v>
      </c>
      <c r="G36" s="40">
        <v>1700</v>
      </c>
      <c r="H36" s="40">
        <v>6759</v>
      </c>
      <c r="I36" s="40">
        <v>2500</v>
      </c>
      <c r="J36" s="40">
        <v>4996</v>
      </c>
      <c r="K36" s="40">
        <v>102</v>
      </c>
      <c r="L36" s="40">
        <v>1700</v>
      </c>
      <c r="M36" s="40">
        <v>6798</v>
      </c>
      <c r="N36" s="40">
        <v>2500</v>
      </c>
      <c r="O36" s="46">
        <f t="shared" si="0"/>
        <v>5000</v>
      </c>
    </row>
    <row r="37" ht="20" customHeight="1" spans="1:15">
      <c r="A37" s="37" t="s">
        <v>112</v>
      </c>
      <c r="B37" s="38" t="s">
        <v>113</v>
      </c>
      <c r="C37" s="39" t="s">
        <v>16</v>
      </c>
      <c r="D37" s="39" t="s">
        <v>114</v>
      </c>
      <c r="E37" s="40">
        <v>4910</v>
      </c>
      <c r="F37" s="40">
        <v>9</v>
      </c>
      <c r="G37" s="40">
        <v>500</v>
      </c>
      <c r="H37" s="40">
        <v>5419</v>
      </c>
      <c r="I37" s="40">
        <v>2500</v>
      </c>
      <c r="J37" s="40">
        <v>4910</v>
      </c>
      <c r="K37" s="40">
        <v>33</v>
      </c>
      <c r="L37" s="40">
        <v>2000</v>
      </c>
      <c r="M37" s="40">
        <v>6943</v>
      </c>
      <c r="N37" s="40">
        <v>2500</v>
      </c>
      <c r="O37" s="46">
        <f t="shared" si="0"/>
        <v>5000</v>
      </c>
    </row>
    <row r="38" ht="20" customHeight="1" spans="1:15">
      <c r="A38" s="37" t="s">
        <v>115</v>
      </c>
      <c r="B38" s="38" t="s">
        <v>116</v>
      </c>
      <c r="C38" s="39" t="s">
        <v>16</v>
      </c>
      <c r="D38" s="39" t="s">
        <v>117</v>
      </c>
      <c r="E38" s="40">
        <v>4303</v>
      </c>
      <c r="F38" s="40">
        <v>0</v>
      </c>
      <c r="G38" s="40">
        <v>1500</v>
      </c>
      <c r="H38" s="40">
        <v>5803</v>
      </c>
      <c r="I38" s="40">
        <v>2500</v>
      </c>
      <c r="J38" s="40">
        <v>4303</v>
      </c>
      <c r="K38" s="40">
        <v>0</v>
      </c>
      <c r="L38" s="40">
        <v>1000</v>
      </c>
      <c r="M38" s="40">
        <v>5303</v>
      </c>
      <c r="N38" s="40">
        <v>2500</v>
      </c>
      <c r="O38" s="46">
        <f t="shared" si="0"/>
        <v>5000</v>
      </c>
    </row>
    <row r="39" ht="20" customHeight="1" spans="1:15">
      <c r="A39" s="37" t="s">
        <v>118</v>
      </c>
      <c r="B39" s="38" t="s">
        <v>119</v>
      </c>
      <c r="C39" s="39" t="s">
        <v>16</v>
      </c>
      <c r="D39" s="39" t="s">
        <v>120</v>
      </c>
      <c r="E39" s="40">
        <v>1323</v>
      </c>
      <c r="F39" s="40">
        <v>12</v>
      </c>
      <c r="G39" s="40">
        <v>200</v>
      </c>
      <c r="H39" s="40">
        <v>1535</v>
      </c>
      <c r="I39" s="40">
        <v>767.5</v>
      </c>
      <c r="J39" s="40">
        <v>1323</v>
      </c>
      <c r="K39" s="40">
        <v>45</v>
      </c>
      <c r="L39" s="40">
        <v>0</v>
      </c>
      <c r="M39" s="40">
        <v>1368</v>
      </c>
      <c r="N39" s="40">
        <v>684</v>
      </c>
      <c r="O39" s="46">
        <f t="shared" si="0"/>
        <v>1451.5</v>
      </c>
    </row>
    <row r="40" ht="20" customHeight="1" spans="1:15">
      <c r="A40" s="37" t="s">
        <v>121</v>
      </c>
      <c r="B40" s="38" t="s">
        <v>122</v>
      </c>
      <c r="C40" s="39" t="s">
        <v>16</v>
      </c>
      <c r="D40" s="39" t="s">
        <v>123</v>
      </c>
      <c r="E40" s="40">
        <v>2008</v>
      </c>
      <c r="F40" s="40">
        <v>12</v>
      </c>
      <c r="G40" s="40">
        <v>800</v>
      </c>
      <c r="H40" s="40">
        <v>2820</v>
      </c>
      <c r="I40" s="40">
        <v>1410</v>
      </c>
      <c r="J40" s="40">
        <v>2008</v>
      </c>
      <c r="K40" s="40">
        <v>21</v>
      </c>
      <c r="L40" s="40">
        <v>2500</v>
      </c>
      <c r="M40" s="40">
        <v>4529</v>
      </c>
      <c r="N40" s="40">
        <v>2264.5</v>
      </c>
      <c r="O40" s="46">
        <f t="shared" si="0"/>
        <v>3674.5</v>
      </c>
    </row>
  </sheetData>
  <mergeCells count="10">
    <mergeCell ref="A1:O1"/>
    <mergeCell ref="E2:I2"/>
    <mergeCell ref="J2:N2"/>
    <mergeCell ref="E3:I3"/>
    <mergeCell ref="J3:N3"/>
    <mergeCell ref="A2:A4"/>
    <mergeCell ref="B2:B4"/>
    <mergeCell ref="C2:C4"/>
    <mergeCell ref="D2:D4"/>
    <mergeCell ref="O2:O4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61"/>
  <sheetViews>
    <sheetView zoomScale="130" zoomScaleNormal="130" topLeftCell="A2" workbookViewId="0">
      <selection activeCell="M60" sqref="M4:M60"/>
    </sheetView>
  </sheetViews>
  <sheetFormatPr defaultColWidth="9" defaultRowHeight="30" customHeight="1"/>
  <cols>
    <col min="1" max="1" width="3.875" style="1" customWidth="1"/>
    <col min="2" max="2" width="8.125" style="1" customWidth="1"/>
    <col min="3" max="3" width="16.75" style="1" customWidth="1"/>
    <col min="4" max="4" width="6.25" style="1" customWidth="1"/>
    <col min="5" max="5" width="19.125" style="1" customWidth="1"/>
    <col min="6" max="6" width="20.75" style="1" customWidth="1"/>
    <col min="7" max="7" width="12.75" style="1" customWidth="1"/>
    <col min="8" max="8" width="21.5" style="1" customWidth="1"/>
    <col min="9" max="9" width="19.125" style="1" customWidth="1"/>
    <col min="10" max="10" width="10.125" style="1"/>
    <col min="11" max="13" width="9" style="1"/>
    <col min="14" max="14" width="10.25" style="1" customWidth="1"/>
    <col min="15" max="16" width="9" style="1"/>
    <col min="17" max="17" width="17.25" style="1" customWidth="1"/>
    <col min="18" max="18" width="10.5" style="1" customWidth="1"/>
    <col min="19" max="19" width="3.875" style="1" customWidth="1"/>
    <col min="20" max="20" width="5.125" style="1" customWidth="1"/>
    <col min="21" max="21" width="16.625" style="1" customWidth="1"/>
    <col min="22" max="22" width="10.625" style="1" customWidth="1"/>
    <col min="23" max="23" width="13.75" style="1" customWidth="1"/>
    <col min="24" max="24" width="12" style="1" customWidth="1"/>
    <col min="25" max="25" width="7.125" style="1" customWidth="1"/>
    <col min="26" max="16384" width="9" style="1"/>
  </cols>
  <sheetData>
    <row r="1" ht="39" customHeight="1" spans="1:25">
      <c r="A1" s="2" t="s">
        <v>124</v>
      </c>
      <c r="B1" s="3"/>
      <c r="C1" s="3"/>
      <c r="D1" s="4"/>
      <c r="E1" s="4"/>
      <c r="F1" s="3"/>
      <c r="G1" s="3"/>
      <c r="H1" s="5"/>
      <c r="I1" s="3"/>
      <c r="J1" s="3"/>
      <c r="K1" s="24"/>
      <c r="L1" s="3"/>
      <c r="M1" s="3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</row>
    <row r="2" ht="39" customHeight="1" spans="1:25">
      <c r="A2" s="2"/>
      <c r="B2" s="3"/>
      <c r="C2" s="3"/>
      <c r="D2" s="4"/>
      <c r="E2" s="4"/>
      <c r="F2" s="3"/>
      <c r="G2" s="3"/>
      <c r="H2" s="5"/>
      <c r="I2" s="3"/>
      <c r="J2" s="3"/>
      <c r="K2" s="24"/>
      <c r="L2" s="3"/>
      <c r="M2" s="3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</row>
    <row r="3" customHeight="1" spans="1:25">
      <c r="A3" s="6" t="s">
        <v>1</v>
      </c>
      <c r="B3" s="7" t="s">
        <v>2</v>
      </c>
      <c r="C3" s="8" t="s">
        <v>125</v>
      </c>
      <c r="D3" s="9" t="s">
        <v>126</v>
      </c>
      <c r="E3" s="8" t="s">
        <v>127</v>
      </c>
      <c r="F3" s="8" t="s">
        <v>128</v>
      </c>
      <c r="G3" s="9" t="s">
        <v>3</v>
      </c>
      <c r="H3" s="7" t="s">
        <v>4</v>
      </c>
      <c r="I3" s="7" t="s">
        <v>129</v>
      </c>
      <c r="J3" s="7" t="s">
        <v>130</v>
      </c>
      <c r="K3" s="25" t="s">
        <v>131</v>
      </c>
      <c r="L3" s="7" t="s">
        <v>132</v>
      </c>
      <c r="M3" s="7" t="s">
        <v>133</v>
      </c>
      <c r="N3" s="8" t="s">
        <v>134</v>
      </c>
      <c r="O3" s="8" t="s">
        <v>135</v>
      </c>
      <c r="P3" s="8" t="s">
        <v>136</v>
      </c>
      <c r="Q3" s="8" t="s">
        <v>137</v>
      </c>
      <c r="R3" s="8" t="s">
        <v>138</v>
      </c>
      <c r="S3" s="8" t="s">
        <v>139</v>
      </c>
      <c r="T3" s="8" t="s">
        <v>140</v>
      </c>
      <c r="U3" s="8" t="s">
        <v>141</v>
      </c>
      <c r="V3" s="8" t="s">
        <v>142</v>
      </c>
      <c r="W3" s="8" t="s">
        <v>143</v>
      </c>
      <c r="X3" s="8" t="s">
        <v>144</v>
      </c>
      <c r="Y3" s="8" t="s">
        <v>145</v>
      </c>
    </row>
    <row r="4" customHeight="1" spans="1:25">
      <c r="A4" s="10" t="s">
        <v>14</v>
      </c>
      <c r="B4" s="11" t="s">
        <v>15</v>
      </c>
      <c r="C4" s="47" t="s">
        <v>146</v>
      </c>
      <c r="D4" s="13" t="s">
        <v>147</v>
      </c>
      <c r="E4" s="12" t="s">
        <v>148</v>
      </c>
      <c r="F4" s="11" t="s">
        <v>149</v>
      </c>
      <c r="G4" s="12" t="s">
        <v>16</v>
      </c>
      <c r="H4" s="12" t="s">
        <v>150</v>
      </c>
      <c r="I4" s="26" t="s">
        <v>151</v>
      </c>
      <c r="J4" s="16">
        <v>44525</v>
      </c>
      <c r="K4" s="26">
        <v>3</v>
      </c>
      <c r="L4" s="16">
        <v>45108</v>
      </c>
      <c r="M4" s="18"/>
      <c r="N4" s="13">
        <v>17339076996</v>
      </c>
      <c r="O4" s="13" t="s">
        <v>15</v>
      </c>
      <c r="P4" s="13" t="s">
        <v>152</v>
      </c>
      <c r="Q4" s="48" t="s">
        <v>153</v>
      </c>
      <c r="R4" s="13">
        <v>12908</v>
      </c>
      <c r="S4" s="13">
        <v>0</v>
      </c>
      <c r="T4" s="13">
        <v>1080</v>
      </c>
      <c r="U4" s="13">
        <v>6454</v>
      </c>
      <c r="V4" s="13">
        <f>S4</f>
        <v>0</v>
      </c>
      <c r="W4" s="13">
        <f>T4</f>
        <v>1080</v>
      </c>
      <c r="X4" s="13">
        <f>U4+W4+V4</f>
        <v>7534</v>
      </c>
      <c r="Y4" s="13">
        <v>2500</v>
      </c>
    </row>
    <row r="5" customHeight="1" spans="1:25">
      <c r="A5" s="10" t="s">
        <v>18</v>
      </c>
      <c r="B5" s="14" t="s">
        <v>154</v>
      </c>
      <c r="C5" s="15" t="s">
        <v>155</v>
      </c>
      <c r="D5" s="11" t="s">
        <v>156</v>
      </c>
      <c r="E5" s="12" t="s">
        <v>157</v>
      </c>
      <c r="F5" s="13" t="s">
        <v>158</v>
      </c>
      <c r="G5" s="12" t="s">
        <v>16</v>
      </c>
      <c r="H5" s="16" t="s">
        <v>159</v>
      </c>
      <c r="I5" s="12" t="s">
        <v>160</v>
      </c>
      <c r="J5" s="27">
        <v>44295</v>
      </c>
      <c r="K5" s="26">
        <v>5</v>
      </c>
      <c r="L5" s="16">
        <v>45108</v>
      </c>
      <c r="M5" s="16">
        <v>45199</v>
      </c>
      <c r="N5" s="14">
        <v>15836959968</v>
      </c>
      <c r="O5" s="14" t="s">
        <v>154</v>
      </c>
      <c r="P5" s="14" t="s">
        <v>152</v>
      </c>
      <c r="Q5" s="49" t="s">
        <v>161</v>
      </c>
      <c r="R5" s="14">
        <v>3852</v>
      </c>
      <c r="S5" s="14">
        <v>0</v>
      </c>
      <c r="T5" s="14">
        <v>0</v>
      </c>
      <c r="U5" s="13">
        <v>0</v>
      </c>
      <c r="V5" s="13">
        <f t="shared" ref="V5:V36" si="0">S5</f>
        <v>0</v>
      </c>
      <c r="W5" s="13">
        <f t="shared" ref="W5:W36" si="1">T5</f>
        <v>0</v>
      </c>
      <c r="X5" s="13">
        <f t="shared" ref="X5:X36" si="2">U5+W5+V5</f>
        <v>0</v>
      </c>
      <c r="Y5" s="13">
        <f>ROUND(X5/2,0)</f>
        <v>0</v>
      </c>
    </row>
    <row r="6" customHeight="1" spans="1:25">
      <c r="A6" s="10" t="s">
        <v>24</v>
      </c>
      <c r="B6" s="14" t="s">
        <v>19</v>
      </c>
      <c r="C6" s="15" t="s">
        <v>162</v>
      </c>
      <c r="D6" s="11" t="s">
        <v>156</v>
      </c>
      <c r="E6" s="12" t="s">
        <v>163</v>
      </c>
      <c r="F6" s="13" t="s">
        <v>164</v>
      </c>
      <c r="G6" s="12" t="s">
        <v>16</v>
      </c>
      <c r="H6" s="16" t="s">
        <v>20</v>
      </c>
      <c r="I6" s="12" t="s">
        <v>165</v>
      </c>
      <c r="J6" s="27">
        <v>44063</v>
      </c>
      <c r="K6" s="26">
        <v>17</v>
      </c>
      <c r="L6" s="16">
        <v>45108</v>
      </c>
      <c r="M6" s="16"/>
      <c r="N6" s="14">
        <v>15093850375</v>
      </c>
      <c r="O6" s="14" t="s">
        <v>19</v>
      </c>
      <c r="P6" s="14" t="s">
        <v>152</v>
      </c>
      <c r="Q6" s="49" t="s">
        <v>166</v>
      </c>
      <c r="R6" s="14">
        <v>10728</v>
      </c>
      <c r="S6" s="13">
        <v>0</v>
      </c>
      <c r="T6" s="14">
        <v>1000</v>
      </c>
      <c r="U6" s="13">
        <v>5364</v>
      </c>
      <c r="V6" s="13">
        <f t="shared" si="0"/>
        <v>0</v>
      </c>
      <c r="W6" s="13">
        <f t="shared" si="1"/>
        <v>1000</v>
      </c>
      <c r="X6" s="13">
        <f t="shared" si="2"/>
        <v>6364</v>
      </c>
      <c r="Y6" s="13">
        <v>2500</v>
      </c>
    </row>
    <row r="7" customHeight="1" spans="1:25">
      <c r="A7" s="10" t="s">
        <v>30</v>
      </c>
      <c r="B7" s="14" t="s">
        <v>167</v>
      </c>
      <c r="C7" s="15" t="s">
        <v>168</v>
      </c>
      <c r="D7" s="11" t="s">
        <v>147</v>
      </c>
      <c r="E7" s="12" t="s">
        <v>169</v>
      </c>
      <c r="F7" s="13" t="s">
        <v>170</v>
      </c>
      <c r="G7" s="12" t="s">
        <v>16</v>
      </c>
      <c r="H7" s="16" t="s">
        <v>171</v>
      </c>
      <c r="I7" s="12" t="s">
        <v>172</v>
      </c>
      <c r="J7" s="27">
        <v>44019</v>
      </c>
      <c r="K7" s="26">
        <v>3</v>
      </c>
      <c r="L7" s="16">
        <v>45108</v>
      </c>
      <c r="M7" s="16">
        <v>45199</v>
      </c>
      <c r="N7" s="14">
        <v>18236651192</v>
      </c>
      <c r="O7" s="14" t="s">
        <v>167</v>
      </c>
      <c r="P7" s="14" t="s">
        <v>152</v>
      </c>
      <c r="Q7" s="49" t="s">
        <v>173</v>
      </c>
      <c r="R7" s="14">
        <v>4066</v>
      </c>
      <c r="S7" s="14">
        <v>0</v>
      </c>
      <c r="T7" s="14">
        <v>0</v>
      </c>
      <c r="U7" s="13">
        <v>0</v>
      </c>
      <c r="V7" s="13">
        <f t="shared" si="0"/>
        <v>0</v>
      </c>
      <c r="W7" s="13">
        <f t="shared" si="1"/>
        <v>0</v>
      </c>
      <c r="X7" s="13">
        <f t="shared" si="2"/>
        <v>0</v>
      </c>
      <c r="Y7" s="13">
        <f t="shared" ref="Y7:Y40" si="3">ROUND(X7/2,0)</f>
        <v>0</v>
      </c>
    </row>
    <row r="8" customHeight="1" spans="1:25">
      <c r="A8" s="10" t="s">
        <v>33</v>
      </c>
      <c r="B8" s="14" t="s">
        <v>174</v>
      </c>
      <c r="C8" s="15" t="s">
        <v>175</v>
      </c>
      <c r="D8" s="11" t="s">
        <v>156</v>
      </c>
      <c r="E8" s="12" t="s">
        <v>176</v>
      </c>
      <c r="F8" s="13" t="s">
        <v>177</v>
      </c>
      <c r="G8" s="12" t="s">
        <v>16</v>
      </c>
      <c r="H8" s="16" t="s">
        <v>178</v>
      </c>
      <c r="I8" s="12" t="s">
        <v>179</v>
      </c>
      <c r="J8" s="27">
        <v>43703</v>
      </c>
      <c r="K8" s="26">
        <v>7</v>
      </c>
      <c r="L8" s="16">
        <v>45108</v>
      </c>
      <c r="M8" s="16">
        <v>45199</v>
      </c>
      <c r="N8" s="14">
        <v>15639957650</v>
      </c>
      <c r="O8" s="14" t="s">
        <v>174</v>
      </c>
      <c r="P8" s="28" t="s">
        <v>180</v>
      </c>
      <c r="Q8" s="49" t="s">
        <v>181</v>
      </c>
      <c r="R8" s="14">
        <v>5208</v>
      </c>
      <c r="S8" s="13">
        <v>0</v>
      </c>
      <c r="T8" s="14">
        <v>0</v>
      </c>
      <c r="U8" s="13">
        <v>0</v>
      </c>
      <c r="V8" s="13">
        <f t="shared" si="0"/>
        <v>0</v>
      </c>
      <c r="W8" s="13">
        <f t="shared" si="1"/>
        <v>0</v>
      </c>
      <c r="X8" s="13">
        <f t="shared" si="2"/>
        <v>0</v>
      </c>
      <c r="Y8" s="13">
        <f t="shared" si="3"/>
        <v>0</v>
      </c>
    </row>
    <row r="9" customHeight="1" spans="1:25">
      <c r="A9" s="10" t="s">
        <v>39</v>
      </c>
      <c r="B9" s="17" t="s">
        <v>22</v>
      </c>
      <c r="C9" s="18" t="s">
        <v>182</v>
      </c>
      <c r="D9" s="11" t="s">
        <v>156</v>
      </c>
      <c r="E9" s="12" t="s">
        <v>183</v>
      </c>
      <c r="F9" s="13" t="s">
        <v>184</v>
      </c>
      <c r="G9" s="12" t="s">
        <v>16</v>
      </c>
      <c r="H9" s="16" t="s">
        <v>23</v>
      </c>
      <c r="I9" s="12" t="s">
        <v>185</v>
      </c>
      <c r="J9" s="27">
        <v>43783</v>
      </c>
      <c r="K9" s="26">
        <v>3</v>
      </c>
      <c r="L9" s="16">
        <v>45108</v>
      </c>
      <c r="M9" s="16"/>
      <c r="N9" s="14">
        <v>13783264300</v>
      </c>
      <c r="O9" s="14" t="s">
        <v>22</v>
      </c>
      <c r="P9" s="28" t="s">
        <v>186</v>
      </c>
      <c r="Q9" s="49" t="s">
        <v>187</v>
      </c>
      <c r="R9" s="14">
        <v>2048</v>
      </c>
      <c r="S9" s="14">
        <v>0</v>
      </c>
      <c r="T9" s="14">
        <v>72</v>
      </c>
      <c r="U9" s="13">
        <v>1024</v>
      </c>
      <c r="V9" s="13">
        <f t="shared" si="0"/>
        <v>0</v>
      </c>
      <c r="W9" s="13">
        <f t="shared" si="1"/>
        <v>72</v>
      </c>
      <c r="X9" s="13">
        <f t="shared" si="2"/>
        <v>1096</v>
      </c>
      <c r="Y9" s="13">
        <f t="shared" si="3"/>
        <v>548</v>
      </c>
    </row>
    <row r="10" customHeight="1" spans="1:25">
      <c r="A10" s="10" t="s">
        <v>42</v>
      </c>
      <c r="B10" s="19" t="s">
        <v>25</v>
      </c>
      <c r="C10" s="18" t="s">
        <v>188</v>
      </c>
      <c r="D10" s="11" t="s">
        <v>156</v>
      </c>
      <c r="E10" s="12" t="s">
        <v>189</v>
      </c>
      <c r="F10" s="13" t="s">
        <v>190</v>
      </c>
      <c r="G10" s="12" t="s">
        <v>16</v>
      </c>
      <c r="H10" s="16" t="s">
        <v>191</v>
      </c>
      <c r="I10" s="12" t="s">
        <v>192</v>
      </c>
      <c r="J10" s="27">
        <v>44270</v>
      </c>
      <c r="K10" s="26">
        <v>3</v>
      </c>
      <c r="L10" s="16">
        <v>45108</v>
      </c>
      <c r="M10" s="16"/>
      <c r="N10" s="19">
        <v>13507628545</v>
      </c>
      <c r="O10" s="19" t="s">
        <v>25</v>
      </c>
      <c r="P10" s="12" t="s">
        <v>186</v>
      </c>
      <c r="Q10" s="50" t="s">
        <v>193</v>
      </c>
      <c r="R10" s="19">
        <v>902</v>
      </c>
      <c r="S10" s="13">
        <v>0</v>
      </c>
      <c r="T10" s="19">
        <v>500</v>
      </c>
      <c r="U10" s="13">
        <v>451</v>
      </c>
      <c r="V10" s="13">
        <f t="shared" si="0"/>
        <v>0</v>
      </c>
      <c r="W10" s="13">
        <f t="shared" si="1"/>
        <v>500</v>
      </c>
      <c r="X10" s="13">
        <f t="shared" si="2"/>
        <v>951</v>
      </c>
      <c r="Y10" s="13">
        <f t="shared" si="3"/>
        <v>476</v>
      </c>
    </row>
    <row r="11" customHeight="1" spans="1:25">
      <c r="A11" s="10" t="s">
        <v>45</v>
      </c>
      <c r="B11" s="20" t="s">
        <v>28</v>
      </c>
      <c r="C11" s="18" t="s">
        <v>194</v>
      </c>
      <c r="D11" s="11" t="s">
        <v>156</v>
      </c>
      <c r="E11" s="12" t="s">
        <v>195</v>
      </c>
      <c r="F11" s="13" t="s">
        <v>196</v>
      </c>
      <c r="G11" s="12" t="s">
        <v>16</v>
      </c>
      <c r="H11" s="16" t="s">
        <v>29</v>
      </c>
      <c r="I11" s="12" t="s">
        <v>197</v>
      </c>
      <c r="J11" s="27">
        <v>44187</v>
      </c>
      <c r="K11" s="26">
        <v>3</v>
      </c>
      <c r="L11" s="16">
        <v>45108</v>
      </c>
      <c r="M11" s="16"/>
      <c r="N11" s="20">
        <v>15886760949</v>
      </c>
      <c r="O11" s="20" t="s">
        <v>28</v>
      </c>
      <c r="P11" s="20" t="s">
        <v>180</v>
      </c>
      <c r="Q11" s="51" t="s">
        <v>198</v>
      </c>
      <c r="R11" s="20">
        <v>2028</v>
      </c>
      <c r="S11" s="14">
        <v>0</v>
      </c>
      <c r="T11" s="20">
        <v>40</v>
      </c>
      <c r="U11" s="13">
        <v>1014</v>
      </c>
      <c r="V11" s="13">
        <f t="shared" si="0"/>
        <v>0</v>
      </c>
      <c r="W11" s="13">
        <f t="shared" si="1"/>
        <v>40</v>
      </c>
      <c r="X11" s="13">
        <f t="shared" si="2"/>
        <v>1054</v>
      </c>
      <c r="Y11" s="13">
        <f t="shared" si="3"/>
        <v>527</v>
      </c>
    </row>
    <row r="12" customHeight="1" spans="1:25">
      <c r="A12" s="10" t="s">
        <v>51</v>
      </c>
      <c r="B12" s="17" t="s">
        <v>31</v>
      </c>
      <c r="C12" s="18" t="s">
        <v>199</v>
      </c>
      <c r="D12" s="11" t="s">
        <v>156</v>
      </c>
      <c r="E12" s="12" t="s">
        <v>200</v>
      </c>
      <c r="F12" s="13" t="s">
        <v>201</v>
      </c>
      <c r="G12" s="12" t="s">
        <v>16</v>
      </c>
      <c r="H12" s="16" t="s">
        <v>32</v>
      </c>
      <c r="I12" s="12" t="s">
        <v>202</v>
      </c>
      <c r="J12" s="27">
        <v>44057</v>
      </c>
      <c r="K12" s="26">
        <v>3</v>
      </c>
      <c r="L12" s="16">
        <v>45108</v>
      </c>
      <c r="M12" s="16"/>
      <c r="N12" s="20">
        <v>15938948602</v>
      </c>
      <c r="O12" s="20" t="s">
        <v>31</v>
      </c>
      <c r="P12" s="20" t="s">
        <v>152</v>
      </c>
      <c r="Q12" s="51" t="s">
        <v>203</v>
      </c>
      <c r="R12" s="20">
        <v>2672</v>
      </c>
      <c r="S12" s="13">
        <v>0</v>
      </c>
      <c r="T12" s="20">
        <v>1500</v>
      </c>
      <c r="U12" s="13">
        <v>1336</v>
      </c>
      <c r="V12" s="13">
        <f t="shared" si="0"/>
        <v>0</v>
      </c>
      <c r="W12" s="13">
        <f t="shared" si="1"/>
        <v>1500</v>
      </c>
      <c r="X12" s="13">
        <f t="shared" si="2"/>
        <v>2836</v>
      </c>
      <c r="Y12" s="13">
        <f t="shared" si="3"/>
        <v>1418</v>
      </c>
    </row>
    <row r="13" customHeight="1" spans="1:25">
      <c r="A13" s="10" t="s">
        <v>54</v>
      </c>
      <c r="B13" s="17" t="s">
        <v>34</v>
      </c>
      <c r="C13" s="18" t="s">
        <v>204</v>
      </c>
      <c r="D13" s="11" t="s">
        <v>156</v>
      </c>
      <c r="E13" s="12" t="s">
        <v>205</v>
      </c>
      <c r="F13" s="13" t="s">
        <v>206</v>
      </c>
      <c r="G13" s="12" t="s">
        <v>16</v>
      </c>
      <c r="H13" s="16" t="s">
        <v>35</v>
      </c>
      <c r="I13" s="12" t="s">
        <v>207</v>
      </c>
      <c r="J13" s="27">
        <v>43088</v>
      </c>
      <c r="K13" s="26">
        <v>3</v>
      </c>
      <c r="L13" s="16">
        <v>45108</v>
      </c>
      <c r="M13" s="16"/>
      <c r="N13" s="20">
        <v>13403751761</v>
      </c>
      <c r="O13" s="20" t="s">
        <v>34</v>
      </c>
      <c r="P13" s="20" t="s">
        <v>208</v>
      </c>
      <c r="Q13" s="51" t="s">
        <v>209</v>
      </c>
      <c r="R13" s="20">
        <v>2028</v>
      </c>
      <c r="S13" s="14">
        <v>0</v>
      </c>
      <c r="T13" s="20">
        <v>800</v>
      </c>
      <c r="U13" s="13">
        <v>1014</v>
      </c>
      <c r="V13" s="13">
        <f t="shared" si="0"/>
        <v>0</v>
      </c>
      <c r="W13" s="13">
        <f t="shared" si="1"/>
        <v>800</v>
      </c>
      <c r="X13" s="13">
        <f t="shared" si="2"/>
        <v>1814</v>
      </c>
      <c r="Y13" s="13">
        <f t="shared" si="3"/>
        <v>907</v>
      </c>
    </row>
    <row r="14" customHeight="1" spans="1:25">
      <c r="A14" s="10" t="s">
        <v>57</v>
      </c>
      <c r="B14" s="17" t="s">
        <v>210</v>
      </c>
      <c r="C14" s="18" t="s">
        <v>211</v>
      </c>
      <c r="D14" s="11" t="s">
        <v>147</v>
      </c>
      <c r="E14" s="12" t="s">
        <v>212</v>
      </c>
      <c r="F14" s="13" t="s">
        <v>213</v>
      </c>
      <c r="G14" s="12" t="s">
        <v>16</v>
      </c>
      <c r="H14" s="16" t="s">
        <v>214</v>
      </c>
      <c r="I14" s="12" t="s">
        <v>215</v>
      </c>
      <c r="J14" s="27">
        <v>43979</v>
      </c>
      <c r="K14" s="26">
        <v>3</v>
      </c>
      <c r="L14" s="16">
        <v>45108</v>
      </c>
      <c r="M14" s="16"/>
      <c r="N14" s="20">
        <v>17530852000</v>
      </c>
      <c r="O14" s="20" t="s">
        <v>210</v>
      </c>
      <c r="P14" s="20" t="s">
        <v>180</v>
      </c>
      <c r="Q14" s="51" t="s">
        <v>216</v>
      </c>
      <c r="R14" s="20">
        <v>2006</v>
      </c>
      <c r="S14" s="13">
        <v>0</v>
      </c>
      <c r="T14" s="20">
        <v>0</v>
      </c>
      <c r="U14" s="13">
        <v>1003</v>
      </c>
      <c r="V14" s="13">
        <f t="shared" si="0"/>
        <v>0</v>
      </c>
      <c r="W14" s="13">
        <f t="shared" si="1"/>
        <v>0</v>
      </c>
      <c r="X14" s="13">
        <f t="shared" si="2"/>
        <v>1003</v>
      </c>
      <c r="Y14" s="13">
        <f t="shared" si="3"/>
        <v>502</v>
      </c>
    </row>
    <row r="15" customHeight="1" spans="1:25">
      <c r="A15" s="10" t="s">
        <v>63</v>
      </c>
      <c r="B15" s="20" t="s">
        <v>37</v>
      </c>
      <c r="C15" s="18" t="s">
        <v>217</v>
      </c>
      <c r="D15" s="11" t="s">
        <v>156</v>
      </c>
      <c r="E15" s="12" t="s">
        <v>218</v>
      </c>
      <c r="F15" s="13" t="s">
        <v>219</v>
      </c>
      <c r="G15" s="12" t="s">
        <v>16</v>
      </c>
      <c r="H15" s="16" t="s">
        <v>38</v>
      </c>
      <c r="I15" s="12" t="s">
        <v>220</v>
      </c>
      <c r="J15" s="27">
        <v>44491</v>
      </c>
      <c r="K15" s="26">
        <v>3</v>
      </c>
      <c r="L15" s="16">
        <v>45108</v>
      </c>
      <c r="M15" s="16"/>
      <c r="N15" s="20">
        <v>19939042777</v>
      </c>
      <c r="O15" s="20" t="s">
        <v>37</v>
      </c>
      <c r="P15" s="20" t="s">
        <v>221</v>
      </c>
      <c r="Q15" s="51" t="s">
        <v>222</v>
      </c>
      <c r="R15" s="20">
        <v>3268</v>
      </c>
      <c r="S15" s="14">
        <v>0</v>
      </c>
      <c r="T15" s="20">
        <v>2734</v>
      </c>
      <c r="U15" s="13">
        <v>1634</v>
      </c>
      <c r="V15" s="13">
        <f t="shared" si="0"/>
        <v>0</v>
      </c>
      <c r="W15" s="13">
        <f t="shared" si="1"/>
        <v>2734</v>
      </c>
      <c r="X15" s="13">
        <f t="shared" si="2"/>
        <v>4368</v>
      </c>
      <c r="Y15" s="13">
        <f t="shared" si="3"/>
        <v>2184</v>
      </c>
    </row>
    <row r="16" customHeight="1" spans="1:25">
      <c r="A16" s="10" t="s">
        <v>66</v>
      </c>
      <c r="B16" s="20" t="s">
        <v>40</v>
      </c>
      <c r="C16" s="18" t="s">
        <v>223</v>
      </c>
      <c r="D16" s="11" t="s">
        <v>156</v>
      </c>
      <c r="E16" s="12" t="s">
        <v>224</v>
      </c>
      <c r="F16" s="13" t="s">
        <v>225</v>
      </c>
      <c r="G16" s="12" t="s">
        <v>16</v>
      </c>
      <c r="H16" s="16" t="s">
        <v>41</v>
      </c>
      <c r="I16" s="12" t="s">
        <v>226</v>
      </c>
      <c r="J16" s="27">
        <v>44468</v>
      </c>
      <c r="K16" s="26">
        <v>2</v>
      </c>
      <c r="L16" s="16">
        <v>45108</v>
      </c>
      <c r="M16" s="16"/>
      <c r="N16" s="20">
        <v>13849585879</v>
      </c>
      <c r="O16" s="20" t="s">
        <v>40</v>
      </c>
      <c r="P16" s="20" t="s">
        <v>152</v>
      </c>
      <c r="Q16" s="51" t="s">
        <v>227</v>
      </c>
      <c r="R16" s="20">
        <v>1998</v>
      </c>
      <c r="S16" s="13">
        <v>0</v>
      </c>
      <c r="T16" s="20">
        <v>500</v>
      </c>
      <c r="U16" s="13">
        <v>999</v>
      </c>
      <c r="V16" s="13">
        <f t="shared" si="0"/>
        <v>0</v>
      </c>
      <c r="W16" s="13">
        <f t="shared" si="1"/>
        <v>500</v>
      </c>
      <c r="X16" s="13">
        <f t="shared" si="2"/>
        <v>1499</v>
      </c>
      <c r="Y16" s="13">
        <f t="shared" si="3"/>
        <v>750</v>
      </c>
    </row>
    <row r="17" customHeight="1" spans="1:25">
      <c r="A17" s="10" t="s">
        <v>69</v>
      </c>
      <c r="B17" s="17" t="s">
        <v>228</v>
      </c>
      <c r="C17" s="18" t="s">
        <v>229</v>
      </c>
      <c r="D17" s="11" t="s">
        <v>147</v>
      </c>
      <c r="E17" s="12" t="s">
        <v>230</v>
      </c>
      <c r="F17" s="13" t="s">
        <v>231</v>
      </c>
      <c r="G17" s="12" t="s">
        <v>16</v>
      </c>
      <c r="H17" s="16" t="s">
        <v>232</v>
      </c>
      <c r="I17" s="12" t="s">
        <v>233</v>
      </c>
      <c r="J17" s="27">
        <v>44565</v>
      </c>
      <c r="K17" s="26">
        <v>3</v>
      </c>
      <c r="L17" s="16">
        <v>45108</v>
      </c>
      <c r="M17" s="16"/>
      <c r="N17" s="20">
        <v>13946652586</v>
      </c>
      <c r="O17" s="20" t="s">
        <v>228</v>
      </c>
      <c r="P17" s="20" t="s">
        <v>152</v>
      </c>
      <c r="Q17" s="51" t="s">
        <v>234</v>
      </c>
      <c r="R17" s="20">
        <v>1804</v>
      </c>
      <c r="S17" s="14">
        <v>0</v>
      </c>
      <c r="T17" s="20">
        <v>0</v>
      </c>
      <c r="U17" s="13">
        <v>902</v>
      </c>
      <c r="V17" s="13">
        <f t="shared" si="0"/>
        <v>0</v>
      </c>
      <c r="W17" s="13">
        <f t="shared" si="1"/>
        <v>0</v>
      </c>
      <c r="X17" s="13">
        <f t="shared" si="2"/>
        <v>902</v>
      </c>
      <c r="Y17" s="13">
        <f t="shared" si="3"/>
        <v>451</v>
      </c>
    </row>
    <row r="18" customHeight="1" spans="1:25">
      <c r="A18" s="10" t="s">
        <v>72</v>
      </c>
      <c r="B18" s="17" t="s">
        <v>43</v>
      </c>
      <c r="C18" s="18" t="s">
        <v>235</v>
      </c>
      <c r="D18" s="11" t="s">
        <v>156</v>
      </c>
      <c r="E18" s="12" t="s">
        <v>236</v>
      </c>
      <c r="F18" s="13" t="s">
        <v>237</v>
      </c>
      <c r="G18" s="12" t="s">
        <v>16</v>
      </c>
      <c r="H18" s="16" t="s">
        <v>44</v>
      </c>
      <c r="I18" s="12" t="s">
        <v>238</v>
      </c>
      <c r="J18" s="27">
        <v>44455</v>
      </c>
      <c r="K18" s="26">
        <v>3</v>
      </c>
      <c r="L18" s="16">
        <v>45108</v>
      </c>
      <c r="M18" s="16"/>
      <c r="N18" s="20">
        <v>19937586996</v>
      </c>
      <c r="O18" s="20" t="s">
        <v>43</v>
      </c>
      <c r="P18" s="20" t="s">
        <v>239</v>
      </c>
      <c r="Q18" s="51" t="s">
        <v>240</v>
      </c>
      <c r="R18" s="20">
        <v>1084</v>
      </c>
      <c r="S18" s="13">
        <v>0</v>
      </c>
      <c r="T18" s="20">
        <v>400</v>
      </c>
      <c r="U18" s="13">
        <v>542</v>
      </c>
      <c r="V18" s="13">
        <f t="shared" si="0"/>
        <v>0</v>
      </c>
      <c r="W18" s="13">
        <f t="shared" si="1"/>
        <v>400</v>
      </c>
      <c r="X18" s="13">
        <f t="shared" si="2"/>
        <v>942</v>
      </c>
      <c r="Y18" s="13">
        <f t="shared" si="3"/>
        <v>471</v>
      </c>
    </row>
    <row r="19" customHeight="1" spans="1:25">
      <c r="A19" s="10" t="s">
        <v>75</v>
      </c>
      <c r="B19" s="17" t="s">
        <v>46</v>
      </c>
      <c r="C19" s="18" t="s">
        <v>241</v>
      </c>
      <c r="D19" s="11" t="s">
        <v>147</v>
      </c>
      <c r="E19" s="12" t="s">
        <v>242</v>
      </c>
      <c r="F19" s="13" t="s">
        <v>243</v>
      </c>
      <c r="G19" s="12" t="s">
        <v>16</v>
      </c>
      <c r="H19" s="16" t="s">
        <v>47</v>
      </c>
      <c r="I19" s="12" t="s">
        <v>244</v>
      </c>
      <c r="J19" s="27">
        <v>44739</v>
      </c>
      <c r="K19" s="26">
        <v>3</v>
      </c>
      <c r="L19" s="16">
        <v>45108</v>
      </c>
      <c r="M19" s="16"/>
      <c r="N19" s="20">
        <v>13569596457</v>
      </c>
      <c r="O19" s="20" t="s">
        <v>46</v>
      </c>
      <c r="P19" s="20" t="s">
        <v>152</v>
      </c>
      <c r="Q19" s="51" t="s">
        <v>245</v>
      </c>
      <c r="R19" s="20">
        <v>2144</v>
      </c>
      <c r="S19" s="14">
        <v>0</v>
      </c>
      <c r="T19" s="20">
        <v>654</v>
      </c>
      <c r="U19" s="13">
        <v>1072</v>
      </c>
      <c r="V19" s="13">
        <f t="shared" si="0"/>
        <v>0</v>
      </c>
      <c r="W19" s="13">
        <f t="shared" si="1"/>
        <v>654</v>
      </c>
      <c r="X19" s="13">
        <f t="shared" si="2"/>
        <v>1726</v>
      </c>
      <c r="Y19" s="13">
        <f t="shared" si="3"/>
        <v>863</v>
      </c>
    </row>
    <row r="20" customHeight="1" spans="1:25">
      <c r="A20" s="10" t="s">
        <v>78</v>
      </c>
      <c r="B20" s="20" t="s">
        <v>246</v>
      </c>
      <c r="C20" s="18" t="s">
        <v>247</v>
      </c>
      <c r="D20" s="11" t="s">
        <v>156</v>
      </c>
      <c r="E20" s="12" t="s">
        <v>248</v>
      </c>
      <c r="F20" s="13" t="s">
        <v>249</v>
      </c>
      <c r="G20" s="12" t="s">
        <v>16</v>
      </c>
      <c r="H20" s="16" t="s">
        <v>250</v>
      </c>
      <c r="I20" s="12" t="s">
        <v>251</v>
      </c>
      <c r="J20" s="27">
        <v>44431</v>
      </c>
      <c r="K20" s="26">
        <v>3</v>
      </c>
      <c r="L20" s="16">
        <v>45108</v>
      </c>
      <c r="M20" s="16"/>
      <c r="N20" s="20">
        <v>13937571527</v>
      </c>
      <c r="O20" s="20" t="s">
        <v>246</v>
      </c>
      <c r="P20" s="20" t="s">
        <v>208</v>
      </c>
      <c r="Q20" s="51" t="s">
        <v>252</v>
      </c>
      <c r="R20" s="20">
        <v>2420</v>
      </c>
      <c r="S20" s="13">
        <v>0</v>
      </c>
      <c r="T20" s="20">
        <v>780</v>
      </c>
      <c r="U20" s="13">
        <v>1210</v>
      </c>
      <c r="V20" s="13">
        <f t="shared" si="0"/>
        <v>0</v>
      </c>
      <c r="W20" s="13">
        <f t="shared" si="1"/>
        <v>780</v>
      </c>
      <c r="X20" s="13">
        <f t="shared" si="2"/>
        <v>1990</v>
      </c>
      <c r="Y20" s="13">
        <f t="shared" si="3"/>
        <v>995</v>
      </c>
    </row>
    <row r="21" customHeight="1" spans="1:25">
      <c r="A21" s="10" t="s">
        <v>81</v>
      </c>
      <c r="B21" s="20" t="s">
        <v>253</v>
      </c>
      <c r="C21" s="18" t="s">
        <v>254</v>
      </c>
      <c r="D21" s="11" t="s">
        <v>147</v>
      </c>
      <c r="E21" s="12" t="s">
        <v>255</v>
      </c>
      <c r="F21" s="13" t="s">
        <v>256</v>
      </c>
      <c r="G21" s="12" t="s">
        <v>16</v>
      </c>
      <c r="H21" s="16" t="s">
        <v>257</v>
      </c>
      <c r="I21" s="12" t="s">
        <v>258</v>
      </c>
      <c r="J21" s="27">
        <v>44497</v>
      </c>
      <c r="K21" s="26">
        <v>4</v>
      </c>
      <c r="L21" s="16">
        <v>45108</v>
      </c>
      <c r="M21" s="16"/>
      <c r="N21" s="20">
        <v>13783253003</v>
      </c>
      <c r="O21" s="20" t="s">
        <v>253</v>
      </c>
      <c r="P21" s="20" t="s">
        <v>239</v>
      </c>
      <c r="Q21" s="51" t="s">
        <v>259</v>
      </c>
      <c r="R21" s="20">
        <v>2878</v>
      </c>
      <c r="S21" s="14">
        <v>0</v>
      </c>
      <c r="T21" s="20">
        <v>500</v>
      </c>
      <c r="U21" s="13">
        <v>1439</v>
      </c>
      <c r="V21" s="13">
        <f t="shared" si="0"/>
        <v>0</v>
      </c>
      <c r="W21" s="13">
        <f t="shared" si="1"/>
        <v>500</v>
      </c>
      <c r="X21" s="13">
        <f t="shared" si="2"/>
        <v>1939</v>
      </c>
      <c r="Y21" s="13">
        <f t="shared" si="3"/>
        <v>970</v>
      </c>
    </row>
    <row r="22" customHeight="1" spans="1:25">
      <c r="A22" s="10" t="s">
        <v>84</v>
      </c>
      <c r="B22" s="17" t="s">
        <v>260</v>
      </c>
      <c r="C22" s="18" t="s">
        <v>261</v>
      </c>
      <c r="D22" s="11" t="s">
        <v>156</v>
      </c>
      <c r="E22" s="12" t="s">
        <v>262</v>
      </c>
      <c r="F22" s="13" t="s">
        <v>263</v>
      </c>
      <c r="G22" s="12" t="s">
        <v>16</v>
      </c>
      <c r="H22" s="16" t="s">
        <v>264</v>
      </c>
      <c r="I22" s="12" t="s">
        <v>265</v>
      </c>
      <c r="J22" s="27">
        <v>44630</v>
      </c>
      <c r="K22" s="26">
        <v>2</v>
      </c>
      <c r="L22" s="16">
        <v>45108</v>
      </c>
      <c r="M22" s="16"/>
      <c r="N22" s="20">
        <v>13525381048</v>
      </c>
      <c r="O22" s="20" t="s">
        <v>260</v>
      </c>
      <c r="P22" s="20" t="s">
        <v>152</v>
      </c>
      <c r="Q22" s="51" t="s">
        <v>266</v>
      </c>
      <c r="R22" s="20">
        <v>2032</v>
      </c>
      <c r="S22" s="13">
        <v>0</v>
      </c>
      <c r="T22" s="20">
        <v>800</v>
      </c>
      <c r="U22" s="13">
        <v>1016</v>
      </c>
      <c r="V22" s="13">
        <f t="shared" si="0"/>
        <v>0</v>
      </c>
      <c r="W22" s="13">
        <f t="shared" si="1"/>
        <v>800</v>
      </c>
      <c r="X22" s="13">
        <f t="shared" si="2"/>
        <v>1816</v>
      </c>
      <c r="Y22" s="13">
        <f t="shared" si="3"/>
        <v>908</v>
      </c>
    </row>
    <row r="23" customHeight="1" spans="1:25">
      <c r="A23" s="10" t="s">
        <v>87</v>
      </c>
      <c r="B23" s="20" t="s">
        <v>267</v>
      </c>
      <c r="C23" s="18" t="s">
        <v>268</v>
      </c>
      <c r="D23" s="11" t="s">
        <v>147</v>
      </c>
      <c r="E23" s="12" t="s">
        <v>269</v>
      </c>
      <c r="F23" s="13" t="s">
        <v>270</v>
      </c>
      <c r="G23" s="12" t="s">
        <v>16</v>
      </c>
      <c r="H23" s="16" t="s">
        <v>271</v>
      </c>
      <c r="I23" s="12" t="s">
        <v>272</v>
      </c>
      <c r="J23" s="27">
        <v>44069</v>
      </c>
      <c r="K23" s="26">
        <v>3</v>
      </c>
      <c r="L23" s="16">
        <v>45108</v>
      </c>
      <c r="M23" s="16"/>
      <c r="N23" s="20">
        <v>15516036978</v>
      </c>
      <c r="O23" s="20" t="s">
        <v>267</v>
      </c>
      <c r="P23" s="20" t="s">
        <v>180</v>
      </c>
      <c r="Q23" s="51" t="s">
        <v>273</v>
      </c>
      <c r="R23" s="20">
        <v>5112</v>
      </c>
      <c r="S23" s="14">
        <v>0</v>
      </c>
      <c r="T23" s="20">
        <v>40</v>
      </c>
      <c r="U23" s="13">
        <v>2556</v>
      </c>
      <c r="V23" s="13">
        <f t="shared" si="0"/>
        <v>0</v>
      </c>
      <c r="W23" s="13">
        <f t="shared" si="1"/>
        <v>40</v>
      </c>
      <c r="X23" s="13">
        <f t="shared" si="2"/>
        <v>2596</v>
      </c>
      <c r="Y23" s="13">
        <f t="shared" si="3"/>
        <v>1298</v>
      </c>
    </row>
    <row r="24" customHeight="1" spans="1:25">
      <c r="A24" s="10" t="s">
        <v>90</v>
      </c>
      <c r="B24" s="20" t="s">
        <v>52</v>
      </c>
      <c r="C24" s="18" t="s">
        <v>274</v>
      </c>
      <c r="D24" s="11" t="s">
        <v>156</v>
      </c>
      <c r="E24" s="12" t="s">
        <v>275</v>
      </c>
      <c r="F24" s="13" t="s">
        <v>276</v>
      </c>
      <c r="G24" s="12" t="s">
        <v>16</v>
      </c>
      <c r="H24" s="16" t="s">
        <v>277</v>
      </c>
      <c r="I24" s="12" t="s">
        <v>278</v>
      </c>
      <c r="J24" s="27">
        <v>44712</v>
      </c>
      <c r="K24" s="26">
        <v>4</v>
      </c>
      <c r="L24" s="16">
        <v>45108</v>
      </c>
      <c r="M24" s="16"/>
      <c r="N24" s="20">
        <v>18703750722</v>
      </c>
      <c r="O24" s="20" t="s">
        <v>52</v>
      </c>
      <c r="P24" s="20" t="s">
        <v>152</v>
      </c>
      <c r="Q24" s="51" t="s">
        <v>279</v>
      </c>
      <c r="R24" s="20">
        <v>2862</v>
      </c>
      <c r="S24" s="13">
        <v>0</v>
      </c>
      <c r="T24" s="20">
        <v>1160</v>
      </c>
      <c r="U24" s="13">
        <v>1431</v>
      </c>
      <c r="V24" s="13">
        <f t="shared" si="0"/>
        <v>0</v>
      </c>
      <c r="W24" s="13">
        <f t="shared" si="1"/>
        <v>1160</v>
      </c>
      <c r="X24" s="13">
        <f t="shared" si="2"/>
        <v>2591</v>
      </c>
      <c r="Y24" s="13">
        <f t="shared" si="3"/>
        <v>1296</v>
      </c>
    </row>
    <row r="25" customHeight="1" spans="1:25">
      <c r="A25" s="10" t="s">
        <v>93</v>
      </c>
      <c r="B25" s="20" t="s">
        <v>55</v>
      </c>
      <c r="C25" s="18" t="s">
        <v>280</v>
      </c>
      <c r="D25" s="11" t="s">
        <v>147</v>
      </c>
      <c r="E25" s="12" t="s">
        <v>281</v>
      </c>
      <c r="F25" s="13" t="s">
        <v>282</v>
      </c>
      <c r="G25" s="12" t="s">
        <v>16</v>
      </c>
      <c r="H25" s="16" t="s">
        <v>56</v>
      </c>
      <c r="I25" s="12" t="s">
        <v>283</v>
      </c>
      <c r="J25" s="27">
        <v>44659</v>
      </c>
      <c r="K25" s="26">
        <v>1</v>
      </c>
      <c r="L25" s="16">
        <v>45108</v>
      </c>
      <c r="M25" s="16"/>
      <c r="N25" s="20">
        <v>13393775867</v>
      </c>
      <c r="O25" s="20" t="s">
        <v>55</v>
      </c>
      <c r="P25" s="20" t="s">
        <v>239</v>
      </c>
      <c r="Q25" s="51" t="s">
        <v>284</v>
      </c>
      <c r="R25" s="20">
        <v>1648</v>
      </c>
      <c r="S25" s="14">
        <v>0</v>
      </c>
      <c r="T25" s="20">
        <v>620</v>
      </c>
      <c r="U25" s="13">
        <v>824</v>
      </c>
      <c r="V25" s="13">
        <f t="shared" si="0"/>
        <v>0</v>
      </c>
      <c r="W25" s="13">
        <f t="shared" si="1"/>
        <v>620</v>
      </c>
      <c r="X25" s="13">
        <f t="shared" si="2"/>
        <v>1444</v>
      </c>
      <c r="Y25" s="13">
        <f t="shared" si="3"/>
        <v>722</v>
      </c>
    </row>
    <row r="26" customHeight="1" spans="1:25">
      <c r="A26" s="10" t="s">
        <v>100</v>
      </c>
      <c r="B26" s="20" t="s">
        <v>285</v>
      </c>
      <c r="C26" s="18" t="s">
        <v>286</v>
      </c>
      <c r="D26" s="11" t="s">
        <v>156</v>
      </c>
      <c r="E26" s="12" t="s">
        <v>287</v>
      </c>
      <c r="F26" s="13" t="s">
        <v>288</v>
      </c>
      <c r="G26" s="12" t="s">
        <v>16</v>
      </c>
      <c r="H26" s="16" t="s">
        <v>289</v>
      </c>
      <c r="I26" s="12" t="s">
        <v>290</v>
      </c>
      <c r="J26" s="27">
        <v>43175</v>
      </c>
      <c r="K26" s="26">
        <v>3</v>
      </c>
      <c r="L26" s="16">
        <v>45108</v>
      </c>
      <c r="M26" s="16"/>
      <c r="N26" s="20">
        <v>15836952026</v>
      </c>
      <c r="O26" s="20" t="s">
        <v>285</v>
      </c>
      <c r="P26" s="20" t="s">
        <v>152</v>
      </c>
      <c r="Q26" s="51" t="s">
        <v>291</v>
      </c>
      <c r="R26" s="20">
        <v>4056</v>
      </c>
      <c r="S26" s="13">
        <v>0</v>
      </c>
      <c r="T26" s="20">
        <v>1000</v>
      </c>
      <c r="U26" s="13">
        <v>2028</v>
      </c>
      <c r="V26" s="13">
        <f t="shared" si="0"/>
        <v>0</v>
      </c>
      <c r="W26" s="13">
        <f t="shared" si="1"/>
        <v>1000</v>
      </c>
      <c r="X26" s="13">
        <f t="shared" si="2"/>
        <v>3028</v>
      </c>
      <c r="Y26" s="13">
        <f t="shared" si="3"/>
        <v>1514</v>
      </c>
    </row>
    <row r="27" customHeight="1" spans="1:25">
      <c r="A27" s="10" t="s">
        <v>106</v>
      </c>
      <c r="B27" s="17" t="s">
        <v>58</v>
      </c>
      <c r="C27" s="18" t="s">
        <v>292</v>
      </c>
      <c r="D27" s="11" t="s">
        <v>147</v>
      </c>
      <c r="E27" s="12" t="s">
        <v>293</v>
      </c>
      <c r="F27" s="13" t="s">
        <v>294</v>
      </c>
      <c r="G27" s="12" t="s">
        <v>16</v>
      </c>
      <c r="H27" s="16" t="s">
        <v>59</v>
      </c>
      <c r="I27" s="12" t="s">
        <v>295</v>
      </c>
      <c r="J27" s="27">
        <v>44770</v>
      </c>
      <c r="K27" s="26">
        <v>1</v>
      </c>
      <c r="L27" s="16">
        <v>45108</v>
      </c>
      <c r="M27" s="16"/>
      <c r="N27" s="20">
        <v>13623758913</v>
      </c>
      <c r="O27" s="20" t="s">
        <v>58</v>
      </c>
      <c r="P27" s="20" t="s">
        <v>152</v>
      </c>
      <c r="Q27" s="51" t="s">
        <v>296</v>
      </c>
      <c r="R27" s="20">
        <v>892</v>
      </c>
      <c r="S27" s="14">
        <v>0</v>
      </c>
      <c r="T27" s="20">
        <v>300</v>
      </c>
      <c r="U27" s="13">
        <v>446</v>
      </c>
      <c r="V27" s="13">
        <f t="shared" si="0"/>
        <v>0</v>
      </c>
      <c r="W27" s="13">
        <f t="shared" si="1"/>
        <v>300</v>
      </c>
      <c r="X27" s="13">
        <f t="shared" si="2"/>
        <v>746</v>
      </c>
      <c r="Y27" s="13">
        <f t="shared" si="3"/>
        <v>373</v>
      </c>
    </row>
    <row r="28" customHeight="1" spans="1:25">
      <c r="A28" s="10" t="s">
        <v>118</v>
      </c>
      <c r="B28" s="20" t="s">
        <v>61</v>
      </c>
      <c r="C28" s="18" t="s">
        <v>297</v>
      </c>
      <c r="D28" s="11" t="s">
        <v>156</v>
      </c>
      <c r="E28" s="12" t="s">
        <v>298</v>
      </c>
      <c r="F28" s="13" t="s">
        <v>299</v>
      </c>
      <c r="G28" s="12" t="s">
        <v>16</v>
      </c>
      <c r="H28" s="16" t="s">
        <v>62</v>
      </c>
      <c r="I28" s="12" t="s">
        <v>300</v>
      </c>
      <c r="J28" s="27">
        <v>44468</v>
      </c>
      <c r="K28" s="26">
        <v>5</v>
      </c>
      <c r="L28" s="16">
        <v>45108</v>
      </c>
      <c r="M28" s="16"/>
      <c r="N28" s="20">
        <v>15903603803</v>
      </c>
      <c r="O28" s="20" t="s">
        <v>61</v>
      </c>
      <c r="P28" s="20" t="s">
        <v>301</v>
      </c>
      <c r="Q28" s="51" t="s">
        <v>302</v>
      </c>
      <c r="R28" s="20">
        <v>2168</v>
      </c>
      <c r="S28" s="13">
        <v>0</v>
      </c>
      <c r="T28" s="20">
        <v>1500</v>
      </c>
      <c r="U28" s="13">
        <v>1084</v>
      </c>
      <c r="V28" s="13">
        <f t="shared" si="0"/>
        <v>0</v>
      </c>
      <c r="W28" s="13">
        <f t="shared" si="1"/>
        <v>1500</v>
      </c>
      <c r="X28" s="13">
        <f t="shared" si="2"/>
        <v>2584</v>
      </c>
      <c r="Y28" s="13">
        <f t="shared" si="3"/>
        <v>1292</v>
      </c>
    </row>
    <row r="29" customHeight="1" spans="1:25">
      <c r="A29" s="10" t="s">
        <v>121</v>
      </c>
      <c r="B29" s="20" t="s">
        <v>64</v>
      </c>
      <c r="C29" s="18" t="s">
        <v>303</v>
      </c>
      <c r="D29" s="11" t="s">
        <v>156</v>
      </c>
      <c r="E29" s="12" t="s">
        <v>304</v>
      </c>
      <c r="F29" s="13" t="s">
        <v>305</v>
      </c>
      <c r="G29" s="12" t="s">
        <v>16</v>
      </c>
      <c r="H29" s="16" t="s">
        <v>65</v>
      </c>
      <c r="I29" s="12" t="s">
        <v>306</v>
      </c>
      <c r="J29" s="27">
        <v>44462</v>
      </c>
      <c r="K29" s="26">
        <v>2</v>
      </c>
      <c r="L29" s="16">
        <v>45108</v>
      </c>
      <c r="M29" s="16"/>
      <c r="N29" s="20">
        <v>18037588775</v>
      </c>
      <c r="O29" s="20" t="s">
        <v>64</v>
      </c>
      <c r="P29" s="20" t="s">
        <v>307</v>
      </c>
      <c r="Q29" s="51" t="s">
        <v>308</v>
      </c>
      <c r="R29" s="20">
        <v>4018</v>
      </c>
      <c r="S29" s="14">
        <v>0</v>
      </c>
      <c r="T29" s="20">
        <v>600</v>
      </c>
      <c r="U29" s="13">
        <v>2009</v>
      </c>
      <c r="V29" s="13">
        <f t="shared" si="0"/>
        <v>0</v>
      </c>
      <c r="W29" s="13">
        <f t="shared" si="1"/>
        <v>600</v>
      </c>
      <c r="X29" s="13">
        <f t="shared" si="2"/>
        <v>2609</v>
      </c>
      <c r="Y29" s="13">
        <f t="shared" si="3"/>
        <v>1305</v>
      </c>
    </row>
    <row r="30" customHeight="1" spans="1:25">
      <c r="A30" s="10" t="s">
        <v>309</v>
      </c>
      <c r="B30" s="20" t="s">
        <v>310</v>
      </c>
      <c r="C30" s="18" t="s">
        <v>311</v>
      </c>
      <c r="D30" s="11" t="s">
        <v>156</v>
      </c>
      <c r="E30" s="12" t="s">
        <v>312</v>
      </c>
      <c r="F30" s="13" t="s">
        <v>313</v>
      </c>
      <c r="G30" s="12" t="s">
        <v>16</v>
      </c>
      <c r="H30" s="16" t="s">
        <v>314</v>
      </c>
      <c r="I30" s="12" t="s">
        <v>315</v>
      </c>
      <c r="J30" s="27">
        <v>43605</v>
      </c>
      <c r="K30" s="26">
        <v>5</v>
      </c>
      <c r="L30" s="16">
        <v>45108</v>
      </c>
      <c r="M30" s="16"/>
      <c r="N30" s="20">
        <v>13333757957</v>
      </c>
      <c r="O30" s="20" t="s">
        <v>310</v>
      </c>
      <c r="P30" s="20" t="s">
        <v>208</v>
      </c>
      <c r="Q30" s="51" t="s">
        <v>316</v>
      </c>
      <c r="R30" s="20">
        <v>3408</v>
      </c>
      <c r="S30" s="13">
        <v>0</v>
      </c>
      <c r="T30" s="20">
        <v>1000</v>
      </c>
      <c r="U30" s="13">
        <v>1704</v>
      </c>
      <c r="V30" s="13">
        <f t="shared" si="0"/>
        <v>0</v>
      </c>
      <c r="W30" s="13">
        <f t="shared" si="1"/>
        <v>1000</v>
      </c>
      <c r="X30" s="13">
        <f t="shared" si="2"/>
        <v>2704</v>
      </c>
      <c r="Y30" s="13">
        <f t="shared" si="3"/>
        <v>1352</v>
      </c>
    </row>
    <row r="31" customHeight="1" spans="1:25">
      <c r="A31" s="10" t="s">
        <v>317</v>
      </c>
      <c r="B31" s="20" t="s">
        <v>318</v>
      </c>
      <c r="C31" s="18" t="s">
        <v>319</v>
      </c>
      <c r="D31" s="11" t="s">
        <v>147</v>
      </c>
      <c r="E31" s="12" t="s">
        <v>320</v>
      </c>
      <c r="F31" s="13" t="s">
        <v>321</v>
      </c>
      <c r="G31" s="12" t="s">
        <v>16</v>
      </c>
      <c r="H31" s="16" t="s">
        <v>322</v>
      </c>
      <c r="I31" s="12" t="s">
        <v>323</v>
      </c>
      <c r="J31" s="27">
        <v>44529</v>
      </c>
      <c r="K31" s="26">
        <v>3</v>
      </c>
      <c r="L31" s="16">
        <v>45108</v>
      </c>
      <c r="M31" s="16"/>
      <c r="N31" s="20">
        <v>13782429939</v>
      </c>
      <c r="O31" s="20" t="s">
        <v>318</v>
      </c>
      <c r="P31" s="20" t="s">
        <v>307</v>
      </c>
      <c r="Q31" s="51" t="s">
        <v>324</v>
      </c>
      <c r="R31" s="20">
        <v>1662</v>
      </c>
      <c r="S31" s="14">
        <v>0</v>
      </c>
      <c r="T31" s="20">
        <v>0</v>
      </c>
      <c r="U31" s="13">
        <v>831</v>
      </c>
      <c r="V31" s="13">
        <f t="shared" si="0"/>
        <v>0</v>
      </c>
      <c r="W31" s="13">
        <f t="shared" si="1"/>
        <v>0</v>
      </c>
      <c r="X31" s="13">
        <f t="shared" si="2"/>
        <v>831</v>
      </c>
      <c r="Y31" s="13">
        <f t="shared" si="3"/>
        <v>416</v>
      </c>
    </row>
    <row r="32" customHeight="1" spans="1:25">
      <c r="A32" s="10" t="s">
        <v>325</v>
      </c>
      <c r="B32" s="20" t="s">
        <v>67</v>
      </c>
      <c r="C32" s="18" t="s">
        <v>326</v>
      </c>
      <c r="D32" s="11" t="s">
        <v>156</v>
      </c>
      <c r="E32" s="12" t="s">
        <v>327</v>
      </c>
      <c r="F32" s="13" t="s">
        <v>328</v>
      </c>
      <c r="G32" s="12" t="s">
        <v>16</v>
      </c>
      <c r="H32" s="16" t="s">
        <v>68</v>
      </c>
      <c r="I32" s="12" t="s">
        <v>329</v>
      </c>
      <c r="J32" s="27">
        <v>44565</v>
      </c>
      <c r="K32" s="26">
        <v>4</v>
      </c>
      <c r="L32" s="16">
        <v>45108</v>
      </c>
      <c r="M32" s="16"/>
      <c r="N32" s="20">
        <v>15617329793</v>
      </c>
      <c r="O32" s="20" t="s">
        <v>67</v>
      </c>
      <c r="P32" s="20" t="s">
        <v>152</v>
      </c>
      <c r="Q32" s="51" t="s">
        <v>330</v>
      </c>
      <c r="R32" s="20">
        <v>2990</v>
      </c>
      <c r="S32" s="13">
        <v>0</v>
      </c>
      <c r="T32" s="20">
        <v>550</v>
      </c>
      <c r="U32" s="13">
        <v>1495</v>
      </c>
      <c r="V32" s="13">
        <f t="shared" si="0"/>
        <v>0</v>
      </c>
      <c r="W32" s="13">
        <f t="shared" si="1"/>
        <v>550</v>
      </c>
      <c r="X32" s="13">
        <f t="shared" si="2"/>
        <v>2045</v>
      </c>
      <c r="Y32" s="13">
        <f t="shared" si="3"/>
        <v>1023</v>
      </c>
    </row>
    <row r="33" customHeight="1" spans="1:25">
      <c r="A33" s="10" t="s">
        <v>331</v>
      </c>
      <c r="B33" s="17" t="s">
        <v>332</v>
      </c>
      <c r="C33" s="18" t="s">
        <v>333</v>
      </c>
      <c r="D33" s="11" t="s">
        <v>156</v>
      </c>
      <c r="E33" s="12" t="s">
        <v>334</v>
      </c>
      <c r="F33" s="13" t="s">
        <v>335</v>
      </c>
      <c r="G33" s="12" t="s">
        <v>16</v>
      </c>
      <c r="H33" s="16" t="s">
        <v>336</v>
      </c>
      <c r="I33" s="12" t="s">
        <v>337</v>
      </c>
      <c r="J33" s="27">
        <v>42426</v>
      </c>
      <c r="K33" s="26">
        <v>3</v>
      </c>
      <c r="L33" s="16">
        <v>45108</v>
      </c>
      <c r="M33" s="16"/>
      <c r="N33" s="20">
        <v>13783282282</v>
      </c>
      <c r="O33" s="20" t="s">
        <v>332</v>
      </c>
      <c r="P33" s="20" t="s">
        <v>152</v>
      </c>
      <c r="Q33" s="51" t="s">
        <v>338</v>
      </c>
      <c r="R33" s="20">
        <v>3264</v>
      </c>
      <c r="S33" s="14">
        <v>0</v>
      </c>
      <c r="T33" s="20">
        <v>1180</v>
      </c>
      <c r="U33" s="13">
        <v>1632</v>
      </c>
      <c r="V33" s="13">
        <f t="shared" si="0"/>
        <v>0</v>
      </c>
      <c r="W33" s="13">
        <f t="shared" si="1"/>
        <v>1180</v>
      </c>
      <c r="X33" s="13">
        <f t="shared" si="2"/>
        <v>2812</v>
      </c>
      <c r="Y33" s="13">
        <f t="shared" si="3"/>
        <v>1406</v>
      </c>
    </row>
    <row r="34" customHeight="1" spans="1:25">
      <c r="A34" s="10" t="s">
        <v>339</v>
      </c>
      <c r="B34" s="17" t="s">
        <v>70</v>
      </c>
      <c r="C34" s="18" t="s">
        <v>340</v>
      </c>
      <c r="D34" s="11" t="s">
        <v>156</v>
      </c>
      <c r="E34" s="12" t="s">
        <v>341</v>
      </c>
      <c r="F34" s="13" t="s">
        <v>342</v>
      </c>
      <c r="G34" s="12" t="s">
        <v>16</v>
      </c>
      <c r="H34" s="12" t="s">
        <v>71</v>
      </c>
      <c r="I34" s="12" t="s">
        <v>343</v>
      </c>
      <c r="J34" s="27">
        <v>44809</v>
      </c>
      <c r="K34" s="26">
        <v>1</v>
      </c>
      <c r="L34" s="16">
        <v>45108</v>
      </c>
      <c r="M34" s="16"/>
      <c r="N34" s="20">
        <v>15973260002</v>
      </c>
      <c r="O34" s="20" t="s">
        <v>70</v>
      </c>
      <c r="P34" s="20" t="s">
        <v>186</v>
      </c>
      <c r="Q34" s="51" t="s">
        <v>344</v>
      </c>
      <c r="R34" s="20">
        <v>2676</v>
      </c>
      <c r="S34" s="13">
        <v>0</v>
      </c>
      <c r="T34" s="20">
        <v>0</v>
      </c>
      <c r="U34" s="13">
        <v>1338</v>
      </c>
      <c r="V34" s="13">
        <f t="shared" si="0"/>
        <v>0</v>
      </c>
      <c r="W34" s="13">
        <f t="shared" si="1"/>
        <v>0</v>
      </c>
      <c r="X34" s="13">
        <f t="shared" si="2"/>
        <v>1338</v>
      </c>
      <c r="Y34" s="13">
        <f t="shared" si="3"/>
        <v>669</v>
      </c>
    </row>
    <row r="35" customHeight="1" spans="1:25">
      <c r="A35" s="10" t="s">
        <v>345</v>
      </c>
      <c r="B35" s="20" t="s">
        <v>346</v>
      </c>
      <c r="C35" s="18" t="s">
        <v>347</v>
      </c>
      <c r="D35" s="11" t="s">
        <v>156</v>
      </c>
      <c r="E35" s="12" t="s">
        <v>348</v>
      </c>
      <c r="F35" s="13" t="s">
        <v>349</v>
      </c>
      <c r="G35" s="11" t="s">
        <v>350</v>
      </c>
      <c r="H35" s="16" t="s">
        <v>351</v>
      </c>
      <c r="I35" s="12" t="s">
        <v>352</v>
      </c>
      <c r="J35" s="27">
        <v>44237</v>
      </c>
      <c r="K35" s="26">
        <v>1</v>
      </c>
      <c r="L35" s="16">
        <v>45108</v>
      </c>
      <c r="M35" s="16"/>
      <c r="N35" s="20">
        <v>15225007570</v>
      </c>
      <c r="O35" s="20" t="s">
        <v>346</v>
      </c>
      <c r="P35" s="20" t="s">
        <v>353</v>
      </c>
      <c r="Q35" s="51" t="s">
        <v>354</v>
      </c>
      <c r="R35" s="20">
        <v>902</v>
      </c>
      <c r="S35" s="14">
        <v>0</v>
      </c>
      <c r="T35" s="20">
        <v>300</v>
      </c>
      <c r="U35" s="13">
        <v>451</v>
      </c>
      <c r="V35" s="13">
        <f t="shared" si="0"/>
        <v>0</v>
      </c>
      <c r="W35" s="13">
        <f t="shared" si="1"/>
        <v>300</v>
      </c>
      <c r="X35" s="13">
        <f t="shared" si="2"/>
        <v>751</v>
      </c>
      <c r="Y35" s="13">
        <f t="shared" si="3"/>
        <v>376</v>
      </c>
    </row>
    <row r="36" customHeight="1" spans="1:25">
      <c r="A36" s="10" t="s">
        <v>355</v>
      </c>
      <c r="B36" s="17" t="s">
        <v>73</v>
      </c>
      <c r="C36" s="18" t="s">
        <v>356</v>
      </c>
      <c r="D36" s="11" t="s">
        <v>147</v>
      </c>
      <c r="E36" s="12" t="s">
        <v>357</v>
      </c>
      <c r="F36" s="13" t="s">
        <v>358</v>
      </c>
      <c r="G36" s="12" t="s">
        <v>16</v>
      </c>
      <c r="H36" s="16" t="s">
        <v>74</v>
      </c>
      <c r="I36" s="12" t="s">
        <v>359</v>
      </c>
      <c r="J36" s="27">
        <v>44039</v>
      </c>
      <c r="K36" s="26">
        <v>3</v>
      </c>
      <c r="L36" s="16">
        <v>45108</v>
      </c>
      <c r="M36" s="16"/>
      <c r="N36" s="20">
        <v>13461277189</v>
      </c>
      <c r="O36" s="20" t="s">
        <v>73</v>
      </c>
      <c r="P36" s="20" t="s">
        <v>239</v>
      </c>
      <c r="Q36" s="51" t="s">
        <v>360</v>
      </c>
      <c r="R36" s="20">
        <v>2028</v>
      </c>
      <c r="S36" s="13">
        <v>0</v>
      </c>
      <c r="T36" s="20">
        <v>190</v>
      </c>
      <c r="U36" s="13">
        <v>1014</v>
      </c>
      <c r="V36" s="13">
        <f t="shared" si="0"/>
        <v>0</v>
      </c>
      <c r="W36" s="13">
        <f t="shared" si="1"/>
        <v>190</v>
      </c>
      <c r="X36" s="13">
        <f t="shared" si="2"/>
        <v>1204</v>
      </c>
      <c r="Y36" s="13">
        <f t="shared" si="3"/>
        <v>602</v>
      </c>
    </row>
    <row r="37" customHeight="1" spans="1:25">
      <c r="A37" s="10" t="s">
        <v>361</v>
      </c>
      <c r="B37" s="20" t="s">
        <v>362</v>
      </c>
      <c r="C37" s="18" t="s">
        <v>363</v>
      </c>
      <c r="D37" s="11" t="s">
        <v>147</v>
      </c>
      <c r="E37" s="12" t="s">
        <v>364</v>
      </c>
      <c r="F37" s="13" t="s">
        <v>365</v>
      </c>
      <c r="G37" s="12" t="s">
        <v>16</v>
      </c>
      <c r="H37" s="16" t="s">
        <v>366</v>
      </c>
      <c r="I37" s="12" t="s">
        <v>367</v>
      </c>
      <c r="J37" s="27">
        <v>44455</v>
      </c>
      <c r="K37" s="26">
        <v>3</v>
      </c>
      <c r="L37" s="16">
        <v>45108</v>
      </c>
      <c r="M37" s="16"/>
      <c r="N37" s="20">
        <v>15838056105</v>
      </c>
      <c r="O37" s="20" t="s">
        <v>362</v>
      </c>
      <c r="P37" s="20" t="s">
        <v>368</v>
      </c>
      <c r="Q37" s="51" t="s">
        <v>369</v>
      </c>
      <c r="R37" s="20">
        <v>1902</v>
      </c>
      <c r="S37" s="14">
        <v>0</v>
      </c>
      <c r="T37" s="20">
        <v>440</v>
      </c>
      <c r="U37" s="13">
        <v>951</v>
      </c>
      <c r="V37" s="13">
        <f t="shared" ref="V37:V61" si="4">S37</f>
        <v>0</v>
      </c>
      <c r="W37" s="13">
        <f t="shared" ref="W37:W60" si="5">T37</f>
        <v>440</v>
      </c>
      <c r="X37" s="13">
        <f t="shared" ref="X37:X60" si="6">U37+W37+V37</f>
        <v>1391</v>
      </c>
      <c r="Y37" s="13">
        <f t="shared" si="3"/>
        <v>696</v>
      </c>
    </row>
    <row r="38" customHeight="1" spans="1:25">
      <c r="A38" s="10" t="s">
        <v>370</v>
      </c>
      <c r="B38" s="17" t="s">
        <v>371</v>
      </c>
      <c r="C38" s="18" t="s">
        <v>372</v>
      </c>
      <c r="D38" s="11" t="s">
        <v>156</v>
      </c>
      <c r="E38" s="12" t="s">
        <v>373</v>
      </c>
      <c r="F38" s="13" t="s">
        <v>374</v>
      </c>
      <c r="G38" s="12" t="s">
        <v>16</v>
      </c>
      <c r="H38" s="16" t="s">
        <v>375</v>
      </c>
      <c r="I38" s="12" t="s">
        <v>376</v>
      </c>
      <c r="J38" s="27">
        <v>44189</v>
      </c>
      <c r="K38" s="26">
        <v>3</v>
      </c>
      <c r="L38" s="16">
        <v>45108</v>
      </c>
      <c r="M38" s="16"/>
      <c r="N38" s="20">
        <v>18603902325</v>
      </c>
      <c r="O38" s="20" t="s">
        <v>371</v>
      </c>
      <c r="P38" s="20" t="s">
        <v>208</v>
      </c>
      <c r="Q38" s="51" t="s">
        <v>377</v>
      </c>
      <c r="R38" s="20">
        <v>1988</v>
      </c>
      <c r="S38" s="13">
        <v>0</v>
      </c>
      <c r="T38" s="20">
        <v>55</v>
      </c>
      <c r="U38" s="13">
        <v>994</v>
      </c>
      <c r="V38" s="13">
        <f t="shared" si="4"/>
        <v>0</v>
      </c>
      <c r="W38" s="13">
        <f t="shared" si="5"/>
        <v>55</v>
      </c>
      <c r="X38" s="13">
        <f t="shared" si="6"/>
        <v>1049</v>
      </c>
      <c r="Y38" s="13">
        <f t="shared" si="3"/>
        <v>525</v>
      </c>
    </row>
    <row r="39" customHeight="1" spans="1:25">
      <c r="A39" s="10" t="s">
        <v>378</v>
      </c>
      <c r="B39" s="17" t="s">
        <v>76</v>
      </c>
      <c r="C39" s="18" t="s">
        <v>379</v>
      </c>
      <c r="D39" s="11" t="s">
        <v>147</v>
      </c>
      <c r="E39" s="12" t="s">
        <v>380</v>
      </c>
      <c r="F39" s="13" t="s">
        <v>381</v>
      </c>
      <c r="G39" s="12" t="s">
        <v>16</v>
      </c>
      <c r="H39" s="16" t="s">
        <v>77</v>
      </c>
      <c r="I39" s="12" t="s">
        <v>382</v>
      </c>
      <c r="J39" s="27">
        <v>44431</v>
      </c>
      <c r="K39" s="26">
        <v>1</v>
      </c>
      <c r="L39" s="16">
        <v>45108</v>
      </c>
      <c r="M39" s="16"/>
      <c r="N39" s="20">
        <v>15938931726</v>
      </c>
      <c r="O39" s="20" t="s">
        <v>76</v>
      </c>
      <c r="P39" s="20" t="s">
        <v>383</v>
      </c>
      <c r="Q39" s="51" t="s">
        <v>384</v>
      </c>
      <c r="R39" s="20">
        <v>2034</v>
      </c>
      <c r="S39" s="14">
        <v>0</v>
      </c>
      <c r="T39" s="20">
        <v>200</v>
      </c>
      <c r="U39" s="13">
        <v>1017</v>
      </c>
      <c r="V39" s="13">
        <f t="shared" si="4"/>
        <v>0</v>
      </c>
      <c r="W39" s="13">
        <f t="shared" si="5"/>
        <v>200</v>
      </c>
      <c r="X39" s="13">
        <f t="shared" si="6"/>
        <v>1217</v>
      </c>
      <c r="Y39" s="13">
        <f t="shared" si="3"/>
        <v>609</v>
      </c>
    </row>
    <row r="40" customHeight="1" spans="1:25">
      <c r="A40" s="10" t="s">
        <v>385</v>
      </c>
      <c r="B40" s="17" t="s">
        <v>79</v>
      </c>
      <c r="C40" s="18" t="s">
        <v>386</v>
      </c>
      <c r="D40" s="11" t="s">
        <v>147</v>
      </c>
      <c r="E40" s="12" t="s">
        <v>387</v>
      </c>
      <c r="F40" s="13" t="s">
        <v>388</v>
      </c>
      <c r="G40" s="12" t="s">
        <v>16</v>
      </c>
      <c r="H40" s="16" t="s">
        <v>80</v>
      </c>
      <c r="I40" s="12" t="s">
        <v>389</v>
      </c>
      <c r="J40" s="27">
        <v>44809</v>
      </c>
      <c r="K40" s="26">
        <v>2</v>
      </c>
      <c r="L40" s="16">
        <v>45108</v>
      </c>
      <c r="M40" s="16"/>
      <c r="N40" s="20">
        <v>15938975339</v>
      </c>
      <c r="O40" s="20" t="s">
        <v>79</v>
      </c>
      <c r="P40" s="20" t="s">
        <v>186</v>
      </c>
      <c r="Q40" s="51" t="s">
        <v>390</v>
      </c>
      <c r="R40" s="20">
        <v>2676</v>
      </c>
      <c r="S40" s="13">
        <v>0</v>
      </c>
      <c r="T40" s="20">
        <v>0</v>
      </c>
      <c r="U40" s="13">
        <v>1338</v>
      </c>
      <c r="V40" s="13">
        <f t="shared" si="4"/>
        <v>0</v>
      </c>
      <c r="W40" s="13">
        <f t="shared" si="5"/>
        <v>0</v>
      </c>
      <c r="X40" s="13">
        <f t="shared" si="6"/>
        <v>1338</v>
      </c>
      <c r="Y40" s="13">
        <f t="shared" si="3"/>
        <v>669</v>
      </c>
    </row>
    <row r="41" customHeight="1" spans="1:25">
      <c r="A41" s="10" t="s">
        <v>391</v>
      </c>
      <c r="B41" s="17" t="s">
        <v>82</v>
      </c>
      <c r="C41" s="18" t="s">
        <v>392</v>
      </c>
      <c r="D41" s="11" t="s">
        <v>156</v>
      </c>
      <c r="E41" s="12" t="s">
        <v>393</v>
      </c>
      <c r="F41" s="13" t="s">
        <v>394</v>
      </c>
      <c r="G41" s="12" t="s">
        <v>16</v>
      </c>
      <c r="H41" s="16" t="s">
        <v>83</v>
      </c>
      <c r="I41" s="12" t="s">
        <v>395</v>
      </c>
      <c r="J41" s="27">
        <v>43423</v>
      </c>
      <c r="K41" s="26">
        <v>5</v>
      </c>
      <c r="L41" s="16">
        <v>45108</v>
      </c>
      <c r="M41" s="16"/>
      <c r="N41" s="20">
        <v>13837581969</v>
      </c>
      <c r="O41" s="20" t="s">
        <v>82</v>
      </c>
      <c r="P41" s="20" t="s">
        <v>208</v>
      </c>
      <c r="Q41" s="51" t="s">
        <v>396</v>
      </c>
      <c r="R41" s="20">
        <v>10526</v>
      </c>
      <c r="S41" s="14">
        <v>0</v>
      </c>
      <c r="T41" s="20">
        <v>3500</v>
      </c>
      <c r="U41" s="13">
        <v>5263</v>
      </c>
      <c r="V41" s="13">
        <f t="shared" si="4"/>
        <v>0</v>
      </c>
      <c r="W41" s="13">
        <f t="shared" si="5"/>
        <v>3500</v>
      </c>
      <c r="X41" s="13">
        <f t="shared" si="6"/>
        <v>8763</v>
      </c>
      <c r="Y41" s="13">
        <v>2500</v>
      </c>
    </row>
    <row r="42" customHeight="1" spans="1:25">
      <c r="A42" s="10" t="s">
        <v>397</v>
      </c>
      <c r="B42" s="17" t="s">
        <v>398</v>
      </c>
      <c r="C42" s="18" t="s">
        <v>399</v>
      </c>
      <c r="D42" s="11" t="s">
        <v>156</v>
      </c>
      <c r="E42" s="12" t="s">
        <v>400</v>
      </c>
      <c r="F42" s="13" t="s">
        <v>401</v>
      </c>
      <c r="G42" s="12" t="s">
        <v>16</v>
      </c>
      <c r="H42" s="16" t="s">
        <v>402</v>
      </c>
      <c r="I42" s="12" t="s">
        <v>403</v>
      </c>
      <c r="J42" s="27">
        <v>44463</v>
      </c>
      <c r="K42" s="26">
        <v>3</v>
      </c>
      <c r="L42" s="16">
        <v>45108</v>
      </c>
      <c r="M42" s="16"/>
      <c r="N42" s="20">
        <v>15539789777</v>
      </c>
      <c r="O42" s="20" t="s">
        <v>398</v>
      </c>
      <c r="P42" s="20" t="s">
        <v>152</v>
      </c>
      <c r="Q42" s="51" t="s">
        <v>404</v>
      </c>
      <c r="R42" s="20">
        <v>2008</v>
      </c>
      <c r="S42" s="13">
        <v>0</v>
      </c>
      <c r="T42" s="20">
        <v>300</v>
      </c>
      <c r="U42" s="13">
        <v>1004</v>
      </c>
      <c r="V42" s="13">
        <f t="shared" si="4"/>
        <v>0</v>
      </c>
      <c r="W42" s="13">
        <f t="shared" si="5"/>
        <v>300</v>
      </c>
      <c r="X42" s="13">
        <f t="shared" si="6"/>
        <v>1304</v>
      </c>
      <c r="Y42" s="13">
        <f t="shared" ref="Y42:Y58" si="7">ROUND(X42/2,0)</f>
        <v>652</v>
      </c>
    </row>
    <row r="43" customHeight="1" spans="1:25">
      <c r="A43" s="10" t="s">
        <v>405</v>
      </c>
      <c r="B43" s="17" t="s">
        <v>85</v>
      </c>
      <c r="C43" s="18" t="s">
        <v>406</v>
      </c>
      <c r="D43" s="11" t="s">
        <v>147</v>
      </c>
      <c r="E43" s="12" t="s">
        <v>407</v>
      </c>
      <c r="F43" s="13" t="s">
        <v>408</v>
      </c>
      <c r="G43" s="12" t="s">
        <v>16</v>
      </c>
      <c r="H43" s="16" t="s">
        <v>86</v>
      </c>
      <c r="I43" s="12" t="s">
        <v>409</v>
      </c>
      <c r="J43" s="27">
        <v>42944</v>
      </c>
      <c r="K43" s="26">
        <v>8</v>
      </c>
      <c r="L43" s="16">
        <v>45108</v>
      </c>
      <c r="M43" s="16"/>
      <c r="N43" s="20">
        <v>13027577680</v>
      </c>
      <c r="O43" s="10" t="s">
        <v>85</v>
      </c>
      <c r="P43" s="20" t="s">
        <v>152</v>
      </c>
      <c r="Q43" s="51" t="s">
        <v>410</v>
      </c>
      <c r="R43" s="20">
        <v>1436</v>
      </c>
      <c r="S43" s="14">
        <v>0</v>
      </c>
      <c r="T43" s="20">
        <v>200</v>
      </c>
      <c r="U43" s="13">
        <v>718</v>
      </c>
      <c r="V43" s="13">
        <f t="shared" si="4"/>
        <v>0</v>
      </c>
      <c r="W43" s="13">
        <f t="shared" si="5"/>
        <v>200</v>
      </c>
      <c r="X43" s="13">
        <f t="shared" si="6"/>
        <v>918</v>
      </c>
      <c r="Y43" s="13">
        <f t="shared" si="7"/>
        <v>459</v>
      </c>
    </row>
    <row r="44" customHeight="1" spans="1:25">
      <c r="A44" s="10" t="s">
        <v>411</v>
      </c>
      <c r="B44" s="17" t="s">
        <v>412</v>
      </c>
      <c r="C44" s="18" t="s">
        <v>413</v>
      </c>
      <c r="D44" s="11" t="s">
        <v>147</v>
      </c>
      <c r="E44" s="12" t="s">
        <v>414</v>
      </c>
      <c r="F44" s="13" t="s">
        <v>415</v>
      </c>
      <c r="G44" s="12" t="s">
        <v>16</v>
      </c>
      <c r="H44" s="16" t="s">
        <v>416</v>
      </c>
      <c r="I44" s="12" t="s">
        <v>417</v>
      </c>
      <c r="J44" s="27">
        <v>44152</v>
      </c>
      <c r="K44" s="26">
        <v>3</v>
      </c>
      <c r="L44" s="16">
        <v>45108</v>
      </c>
      <c r="M44" s="16"/>
      <c r="N44" s="20">
        <v>17530873718</v>
      </c>
      <c r="O44" s="20" t="s">
        <v>412</v>
      </c>
      <c r="P44" s="20" t="s">
        <v>208</v>
      </c>
      <c r="Q44" s="51" t="s">
        <v>418</v>
      </c>
      <c r="R44" s="20">
        <v>874</v>
      </c>
      <c r="S44" s="13">
        <v>0</v>
      </c>
      <c r="T44" s="20">
        <v>200</v>
      </c>
      <c r="U44" s="13">
        <v>437</v>
      </c>
      <c r="V44" s="13">
        <f t="shared" si="4"/>
        <v>0</v>
      </c>
      <c r="W44" s="13">
        <f t="shared" si="5"/>
        <v>200</v>
      </c>
      <c r="X44" s="13">
        <f t="shared" si="6"/>
        <v>637</v>
      </c>
      <c r="Y44" s="13">
        <f t="shared" si="7"/>
        <v>319</v>
      </c>
    </row>
    <row r="45" customHeight="1" spans="1:25">
      <c r="A45" s="10" t="s">
        <v>419</v>
      </c>
      <c r="B45" s="11" t="s">
        <v>88</v>
      </c>
      <c r="C45" s="47" t="s">
        <v>420</v>
      </c>
      <c r="D45" s="13" t="s">
        <v>147</v>
      </c>
      <c r="E45" s="19" t="s">
        <v>421</v>
      </c>
      <c r="F45" s="11" t="s">
        <v>422</v>
      </c>
      <c r="G45" s="12" t="s">
        <v>16</v>
      </c>
      <c r="H45" s="12" t="s">
        <v>89</v>
      </c>
      <c r="I45" s="26" t="s">
        <v>423</v>
      </c>
      <c r="J45" s="16">
        <v>44659</v>
      </c>
      <c r="K45" s="26">
        <v>3</v>
      </c>
      <c r="L45" s="16">
        <v>45108</v>
      </c>
      <c r="M45" s="18"/>
      <c r="N45" s="13">
        <v>17788199715</v>
      </c>
      <c r="O45" s="13" t="s">
        <v>88</v>
      </c>
      <c r="P45" s="13" t="s">
        <v>239</v>
      </c>
      <c r="Q45" s="48" t="s">
        <v>424</v>
      </c>
      <c r="R45" s="13">
        <v>2010</v>
      </c>
      <c r="S45" s="14">
        <v>0</v>
      </c>
      <c r="T45" s="13">
        <v>0</v>
      </c>
      <c r="U45" s="13">
        <v>1005</v>
      </c>
      <c r="V45" s="13">
        <f t="shared" si="4"/>
        <v>0</v>
      </c>
      <c r="W45" s="13">
        <f t="shared" si="5"/>
        <v>0</v>
      </c>
      <c r="X45" s="13">
        <f t="shared" si="6"/>
        <v>1005</v>
      </c>
      <c r="Y45" s="13">
        <f t="shared" si="7"/>
        <v>503</v>
      </c>
    </row>
    <row r="46" customHeight="1" spans="1:25">
      <c r="A46" s="10" t="s">
        <v>425</v>
      </c>
      <c r="B46" s="21" t="s">
        <v>426</v>
      </c>
      <c r="C46" s="47" t="s">
        <v>427</v>
      </c>
      <c r="D46" s="13" t="s">
        <v>147</v>
      </c>
      <c r="E46" s="12" t="s">
        <v>428</v>
      </c>
      <c r="F46" s="11" t="s">
        <v>429</v>
      </c>
      <c r="G46" s="12" t="s">
        <v>16</v>
      </c>
      <c r="H46" s="12" t="s">
        <v>430</v>
      </c>
      <c r="I46" s="26" t="s">
        <v>431</v>
      </c>
      <c r="J46" s="16">
        <v>43319</v>
      </c>
      <c r="K46" s="26">
        <v>2</v>
      </c>
      <c r="L46" s="16">
        <v>45108</v>
      </c>
      <c r="M46" s="18"/>
      <c r="N46" s="13">
        <v>18637532113</v>
      </c>
      <c r="O46" s="11" t="s">
        <v>426</v>
      </c>
      <c r="P46" s="13" t="s">
        <v>152</v>
      </c>
      <c r="Q46" s="48" t="s">
        <v>432</v>
      </c>
      <c r="R46" s="13">
        <v>978</v>
      </c>
      <c r="S46" s="13">
        <v>0</v>
      </c>
      <c r="T46" s="13">
        <v>0</v>
      </c>
      <c r="U46" s="13">
        <v>489</v>
      </c>
      <c r="V46" s="13">
        <f t="shared" si="4"/>
        <v>0</v>
      </c>
      <c r="W46" s="13">
        <f t="shared" si="5"/>
        <v>0</v>
      </c>
      <c r="X46" s="13">
        <f t="shared" si="6"/>
        <v>489</v>
      </c>
      <c r="Y46" s="13">
        <f t="shared" si="7"/>
        <v>245</v>
      </c>
    </row>
    <row r="47" customHeight="1" spans="1:25">
      <c r="A47" s="10" t="s">
        <v>433</v>
      </c>
      <c r="B47" s="21" t="s">
        <v>91</v>
      </c>
      <c r="C47" s="47" t="s">
        <v>434</v>
      </c>
      <c r="D47" s="13" t="s">
        <v>156</v>
      </c>
      <c r="E47" s="12" t="s">
        <v>435</v>
      </c>
      <c r="F47" s="11" t="s">
        <v>436</v>
      </c>
      <c r="G47" s="12" t="s">
        <v>16</v>
      </c>
      <c r="H47" s="12" t="s">
        <v>92</v>
      </c>
      <c r="I47" s="26" t="s">
        <v>437</v>
      </c>
      <c r="J47" s="16">
        <v>44083</v>
      </c>
      <c r="K47" s="26">
        <v>3</v>
      </c>
      <c r="L47" s="16">
        <v>45108</v>
      </c>
      <c r="M47" s="18"/>
      <c r="N47" s="13">
        <v>13782474848</v>
      </c>
      <c r="O47" s="13" t="s">
        <v>91</v>
      </c>
      <c r="P47" s="13" t="s">
        <v>152</v>
      </c>
      <c r="Q47" s="48" t="s">
        <v>438</v>
      </c>
      <c r="R47" s="13">
        <v>966</v>
      </c>
      <c r="S47" s="14">
        <v>0</v>
      </c>
      <c r="T47" s="13">
        <v>200</v>
      </c>
      <c r="U47" s="13">
        <v>483</v>
      </c>
      <c r="V47" s="13">
        <f t="shared" si="4"/>
        <v>0</v>
      </c>
      <c r="W47" s="13">
        <f t="shared" si="5"/>
        <v>200</v>
      </c>
      <c r="X47" s="13">
        <f t="shared" si="6"/>
        <v>683</v>
      </c>
      <c r="Y47" s="13">
        <f t="shared" si="7"/>
        <v>342</v>
      </c>
    </row>
    <row r="48" customHeight="1" spans="1:25">
      <c r="A48" s="10" t="s">
        <v>439</v>
      </c>
      <c r="B48" s="11" t="s">
        <v>440</v>
      </c>
      <c r="C48" s="47" t="s">
        <v>441</v>
      </c>
      <c r="D48" s="13" t="s">
        <v>156</v>
      </c>
      <c r="E48" s="12" t="s">
        <v>442</v>
      </c>
      <c r="F48" s="11" t="s">
        <v>443</v>
      </c>
      <c r="G48" s="12" t="s">
        <v>16</v>
      </c>
      <c r="H48" s="12" t="s">
        <v>444</v>
      </c>
      <c r="I48" s="26" t="s">
        <v>445</v>
      </c>
      <c r="J48" s="16">
        <v>44133</v>
      </c>
      <c r="K48" s="26">
        <v>2</v>
      </c>
      <c r="L48" s="16">
        <v>45108</v>
      </c>
      <c r="M48" s="16">
        <v>45199</v>
      </c>
      <c r="N48" s="13">
        <v>15938993319</v>
      </c>
      <c r="O48" s="13" t="s">
        <v>440</v>
      </c>
      <c r="P48" s="13" t="s">
        <v>152</v>
      </c>
      <c r="Q48" s="48" t="s">
        <v>446</v>
      </c>
      <c r="R48" s="13">
        <v>978</v>
      </c>
      <c r="S48" s="13">
        <v>0</v>
      </c>
      <c r="T48" s="13">
        <v>0</v>
      </c>
      <c r="U48" s="13">
        <v>0</v>
      </c>
      <c r="V48" s="13">
        <f t="shared" si="4"/>
        <v>0</v>
      </c>
      <c r="W48" s="13">
        <f t="shared" si="5"/>
        <v>0</v>
      </c>
      <c r="X48" s="13">
        <f t="shared" si="6"/>
        <v>0</v>
      </c>
      <c r="Y48" s="13">
        <f t="shared" si="7"/>
        <v>0</v>
      </c>
    </row>
    <row r="49" customHeight="1" spans="1:25">
      <c r="A49" s="10" t="s">
        <v>447</v>
      </c>
      <c r="B49" s="11" t="s">
        <v>448</v>
      </c>
      <c r="C49" s="47" t="s">
        <v>449</v>
      </c>
      <c r="D49" s="13" t="s">
        <v>147</v>
      </c>
      <c r="E49" s="12" t="s">
        <v>450</v>
      </c>
      <c r="F49" s="11" t="s">
        <v>451</v>
      </c>
      <c r="G49" s="12" t="s">
        <v>16</v>
      </c>
      <c r="H49" s="12" t="s">
        <v>452</v>
      </c>
      <c r="I49" s="26" t="s">
        <v>453</v>
      </c>
      <c r="J49" s="16">
        <v>42899</v>
      </c>
      <c r="K49" s="26">
        <v>3</v>
      </c>
      <c r="L49" s="16">
        <v>45108</v>
      </c>
      <c r="M49" s="18"/>
      <c r="N49" s="13">
        <v>13683755272</v>
      </c>
      <c r="O49" s="13" t="s">
        <v>448</v>
      </c>
      <c r="P49" s="13" t="s">
        <v>208</v>
      </c>
      <c r="Q49" s="48" t="s">
        <v>454</v>
      </c>
      <c r="R49" s="13">
        <v>3564</v>
      </c>
      <c r="S49" s="14">
        <v>0</v>
      </c>
      <c r="T49" s="13">
        <v>0</v>
      </c>
      <c r="U49" s="13">
        <v>1782</v>
      </c>
      <c r="V49" s="13">
        <f t="shared" si="4"/>
        <v>0</v>
      </c>
      <c r="W49" s="13">
        <f t="shared" si="5"/>
        <v>0</v>
      </c>
      <c r="X49" s="13">
        <f t="shared" si="6"/>
        <v>1782</v>
      </c>
      <c r="Y49" s="13">
        <f t="shared" si="7"/>
        <v>891</v>
      </c>
    </row>
    <row r="50" customHeight="1" spans="1:25">
      <c r="A50" s="10" t="s">
        <v>455</v>
      </c>
      <c r="B50" s="21" t="s">
        <v>94</v>
      </c>
      <c r="C50" s="47" t="s">
        <v>456</v>
      </c>
      <c r="D50" s="13" t="s">
        <v>147</v>
      </c>
      <c r="E50" s="12" t="s">
        <v>457</v>
      </c>
      <c r="F50" s="11" t="s">
        <v>458</v>
      </c>
      <c r="G50" s="12" t="s">
        <v>16</v>
      </c>
      <c r="H50" s="12" t="s">
        <v>95</v>
      </c>
      <c r="I50" s="26" t="s">
        <v>459</v>
      </c>
      <c r="J50" s="16">
        <v>44480</v>
      </c>
      <c r="K50" s="26">
        <v>3</v>
      </c>
      <c r="L50" s="16">
        <v>45108</v>
      </c>
      <c r="M50" s="18"/>
      <c r="N50" s="13">
        <v>13683753956</v>
      </c>
      <c r="O50" s="13" t="s">
        <v>94</v>
      </c>
      <c r="P50" s="13" t="s">
        <v>208</v>
      </c>
      <c r="Q50" s="48" t="s">
        <v>460</v>
      </c>
      <c r="R50" s="13">
        <v>1016</v>
      </c>
      <c r="S50" s="13">
        <v>0</v>
      </c>
      <c r="T50" s="13">
        <v>300</v>
      </c>
      <c r="U50" s="13">
        <v>508</v>
      </c>
      <c r="V50" s="13">
        <f t="shared" si="4"/>
        <v>0</v>
      </c>
      <c r="W50" s="13">
        <f t="shared" si="5"/>
        <v>300</v>
      </c>
      <c r="X50" s="13">
        <f t="shared" si="6"/>
        <v>808</v>
      </c>
      <c r="Y50" s="13">
        <f t="shared" si="7"/>
        <v>404</v>
      </c>
    </row>
    <row r="51" customHeight="1" spans="1:25">
      <c r="A51" s="10" t="s">
        <v>461</v>
      </c>
      <c r="B51" s="11" t="s">
        <v>97</v>
      </c>
      <c r="C51" s="47" t="s">
        <v>462</v>
      </c>
      <c r="D51" s="13" t="s">
        <v>156</v>
      </c>
      <c r="E51" s="12" t="s">
        <v>463</v>
      </c>
      <c r="F51" s="11" t="s">
        <v>464</v>
      </c>
      <c r="G51" s="12" t="s">
        <v>98</v>
      </c>
      <c r="H51" s="12" t="s">
        <v>99</v>
      </c>
      <c r="I51" s="26" t="s">
        <v>465</v>
      </c>
      <c r="J51" s="16">
        <v>44350</v>
      </c>
      <c r="K51" s="26">
        <v>2</v>
      </c>
      <c r="L51" s="16">
        <v>45108</v>
      </c>
      <c r="M51" s="18"/>
      <c r="N51" s="13">
        <v>15637588751</v>
      </c>
      <c r="O51" s="13" t="s">
        <v>97</v>
      </c>
      <c r="P51" s="13" t="s">
        <v>239</v>
      </c>
      <c r="Q51" s="48" t="s">
        <v>466</v>
      </c>
      <c r="R51" s="13">
        <v>1882</v>
      </c>
      <c r="S51" s="14">
        <v>0</v>
      </c>
      <c r="T51" s="13">
        <v>257</v>
      </c>
      <c r="U51" s="13">
        <v>941</v>
      </c>
      <c r="V51" s="13">
        <f t="shared" si="4"/>
        <v>0</v>
      </c>
      <c r="W51" s="13">
        <f t="shared" si="5"/>
        <v>257</v>
      </c>
      <c r="X51" s="13">
        <f t="shared" si="6"/>
        <v>1198</v>
      </c>
      <c r="Y51" s="13">
        <f t="shared" si="7"/>
        <v>599</v>
      </c>
    </row>
    <row r="52" customHeight="1" spans="1:25">
      <c r="A52" s="10" t="s">
        <v>467</v>
      </c>
      <c r="B52" s="21" t="s">
        <v>468</v>
      </c>
      <c r="C52" s="47" t="s">
        <v>469</v>
      </c>
      <c r="D52" s="13" t="s">
        <v>156</v>
      </c>
      <c r="E52" s="12" t="s">
        <v>470</v>
      </c>
      <c r="F52" s="11" t="s">
        <v>471</v>
      </c>
      <c r="G52" s="12" t="s">
        <v>16</v>
      </c>
      <c r="H52" s="12" t="s">
        <v>472</v>
      </c>
      <c r="I52" s="26" t="s">
        <v>473</v>
      </c>
      <c r="J52" s="16">
        <v>43801</v>
      </c>
      <c r="K52" s="26">
        <v>3</v>
      </c>
      <c r="L52" s="16">
        <v>45108</v>
      </c>
      <c r="M52" s="18"/>
      <c r="N52" s="13">
        <v>13323758103</v>
      </c>
      <c r="O52" s="13" t="s">
        <v>468</v>
      </c>
      <c r="P52" s="13" t="s">
        <v>180</v>
      </c>
      <c r="Q52" s="48" t="s">
        <v>474</v>
      </c>
      <c r="R52" s="13">
        <v>1074</v>
      </c>
      <c r="S52" s="13">
        <v>0</v>
      </c>
      <c r="T52" s="13">
        <v>500</v>
      </c>
      <c r="U52" s="13">
        <v>537</v>
      </c>
      <c r="V52" s="13">
        <f t="shared" si="4"/>
        <v>0</v>
      </c>
      <c r="W52" s="13">
        <f t="shared" si="5"/>
        <v>500</v>
      </c>
      <c r="X52" s="13">
        <f t="shared" si="6"/>
        <v>1037</v>
      </c>
      <c r="Y52" s="13">
        <f t="shared" si="7"/>
        <v>519</v>
      </c>
    </row>
    <row r="53" customHeight="1" spans="1:25">
      <c r="A53" s="10" t="s">
        <v>475</v>
      </c>
      <c r="B53" s="11" t="s">
        <v>101</v>
      </c>
      <c r="C53" s="47" t="s">
        <v>476</v>
      </c>
      <c r="D53" s="13" t="s">
        <v>147</v>
      </c>
      <c r="E53" s="12" t="s">
        <v>477</v>
      </c>
      <c r="F53" s="11" t="s">
        <v>478</v>
      </c>
      <c r="G53" s="12" t="s">
        <v>16</v>
      </c>
      <c r="H53" s="12" t="s">
        <v>102</v>
      </c>
      <c r="I53" s="26" t="s">
        <v>479</v>
      </c>
      <c r="J53" s="16">
        <v>44637</v>
      </c>
      <c r="K53" s="26">
        <v>3</v>
      </c>
      <c r="L53" s="16">
        <v>45108</v>
      </c>
      <c r="M53" s="18"/>
      <c r="N53" s="13">
        <v>13393785085</v>
      </c>
      <c r="O53" s="13" t="s">
        <v>101</v>
      </c>
      <c r="P53" s="13" t="s">
        <v>208</v>
      </c>
      <c r="Q53" s="48" t="s">
        <v>480</v>
      </c>
      <c r="R53" s="13">
        <v>5888</v>
      </c>
      <c r="S53" s="14">
        <v>0</v>
      </c>
      <c r="T53" s="13">
        <v>95</v>
      </c>
      <c r="U53" s="13">
        <v>2944</v>
      </c>
      <c r="V53" s="13">
        <f t="shared" si="4"/>
        <v>0</v>
      </c>
      <c r="W53" s="13">
        <f t="shared" si="5"/>
        <v>95</v>
      </c>
      <c r="X53" s="13">
        <f t="shared" si="6"/>
        <v>3039</v>
      </c>
      <c r="Y53" s="13">
        <f t="shared" si="7"/>
        <v>1520</v>
      </c>
    </row>
    <row r="54" customHeight="1" spans="1:25">
      <c r="A54" s="10" t="s">
        <v>481</v>
      </c>
      <c r="B54" s="11" t="s">
        <v>482</v>
      </c>
      <c r="C54" s="47" t="s">
        <v>483</v>
      </c>
      <c r="D54" s="13" t="s">
        <v>156</v>
      </c>
      <c r="E54" s="12" t="s">
        <v>484</v>
      </c>
      <c r="F54" s="11" t="s">
        <v>485</v>
      </c>
      <c r="G54" s="12" t="s">
        <v>16</v>
      </c>
      <c r="H54" s="12" t="s">
        <v>486</v>
      </c>
      <c r="I54" s="26" t="s">
        <v>487</v>
      </c>
      <c r="J54" s="16">
        <v>43993</v>
      </c>
      <c r="K54" s="26">
        <v>3</v>
      </c>
      <c r="L54" s="16">
        <v>45108</v>
      </c>
      <c r="M54" s="18"/>
      <c r="N54" s="13">
        <v>18103750879</v>
      </c>
      <c r="O54" s="13" t="s">
        <v>482</v>
      </c>
      <c r="P54" s="13" t="s">
        <v>152</v>
      </c>
      <c r="Q54" s="48" t="s">
        <v>488</v>
      </c>
      <c r="R54" s="13">
        <v>2052</v>
      </c>
      <c r="S54" s="13">
        <v>0</v>
      </c>
      <c r="T54" s="13">
        <v>300</v>
      </c>
      <c r="U54" s="13">
        <v>1026</v>
      </c>
      <c r="V54" s="13">
        <f t="shared" si="4"/>
        <v>0</v>
      </c>
      <c r="W54" s="13">
        <f t="shared" si="5"/>
        <v>300</v>
      </c>
      <c r="X54" s="13">
        <f t="shared" si="6"/>
        <v>1326</v>
      </c>
      <c r="Y54" s="13">
        <f t="shared" si="7"/>
        <v>663</v>
      </c>
    </row>
    <row r="55" customHeight="1" spans="1:25">
      <c r="A55" s="10" t="s">
        <v>489</v>
      </c>
      <c r="B55" s="11" t="s">
        <v>490</v>
      </c>
      <c r="C55" s="47" t="s">
        <v>491</v>
      </c>
      <c r="D55" s="13" t="s">
        <v>147</v>
      </c>
      <c r="E55" s="12" t="s">
        <v>492</v>
      </c>
      <c r="F55" s="11" t="s">
        <v>493</v>
      </c>
      <c r="G55" s="12" t="s">
        <v>16</v>
      </c>
      <c r="H55" s="12" t="s">
        <v>494</v>
      </c>
      <c r="I55" s="26" t="s">
        <v>495</v>
      </c>
      <c r="J55" s="16">
        <v>44126</v>
      </c>
      <c r="K55" s="26">
        <v>3</v>
      </c>
      <c r="L55" s="16">
        <v>45108</v>
      </c>
      <c r="M55" s="16">
        <v>45199</v>
      </c>
      <c r="N55" s="13">
        <v>13409322257</v>
      </c>
      <c r="O55" s="13" t="s">
        <v>490</v>
      </c>
      <c r="P55" s="13" t="s">
        <v>152</v>
      </c>
      <c r="Q55" s="48" t="s">
        <v>496</v>
      </c>
      <c r="R55" s="13">
        <v>978</v>
      </c>
      <c r="S55" s="14">
        <v>0</v>
      </c>
      <c r="T55" s="13">
        <v>0</v>
      </c>
      <c r="U55" s="13">
        <v>0</v>
      </c>
      <c r="V55" s="13">
        <f t="shared" si="4"/>
        <v>0</v>
      </c>
      <c r="W55" s="13">
        <f t="shared" si="5"/>
        <v>0</v>
      </c>
      <c r="X55" s="13">
        <f t="shared" si="6"/>
        <v>0</v>
      </c>
      <c r="Y55" s="13">
        <f t="shared" si="7"/>
        <v>0</v>
      </c>
    </row>
    <row r="56" customHeight="1" spans="1:25">
      <c r="A56" s="10" t="s">
        <v>497</v>
      </c>
      <c r="B56" s="11" t="s">
        <v>104</v>
      </c>
      <c r="C56" s="47" t="s">
        <v>498</v>
      </c>
      <c r="D56" s="13" t="s">
        <v>156</v>
      </c>
      <c r="E56" s="12" t="s">
        <v>499</v>
      </c>
      <c r="F56" s="11" t="s">
        <v>500</v>
      </c>
      <c r="G56" s="12" t="s">
        <v>16</v>
      </c>
      <c r="H56" s="12" t="s">
        <v>105</v>
      </c>
      <c r="I56" s="26" t="s">
        <v>501</v>
      </c>
      <c r="J56" s="16">
        <v>44056</v>
      </c>
      <c r="K56" s="26">
        <v>3</v>
      </c>
      <c r="L56" s="16">
        <v>45108</v>
      </c>
      <c r="M56" s="18"/>
      <c r="N56" s="13">
        <v>13783292859</v>
      </c>
      <c r="O56" s="13" t="s">
        <v>104</v>
      </c>
      <c r="P56" s="13" t="s">
        <v>502</v>
      </c>
      <c r="Q56" s="48" t="s">
        <v>503</v>
      </c>
      <c r="R56" s="13">
        <v>2954</v>
      </c>
      <c r="S56" s="13">
        <v>0</v>
      </c>
      <c r="T56" s="13">
        <v>40</v>
      </c>
      <c r="U56" s="13">
        <v>1477</v>
      </c>
      <c r="V56" s="13">
        <f t="shared" si="4"/>
        <v>0</v>
      </c>
      <c r="W56" s="13">
        <f t="shared" si="5"/>
        <v>40</v>
      </c>
      <c r="X56" s="13">
        <f t="shared" si="6"/>
        <v>1517</v>
      </c>
      <c r="Y56" s="13">
        <f t="shared" si="7"/>
        <v>759</v>
      </c>
    </row>
    <row r="57" customHeight="1" spans="1:25">
      <c r="A57" s="10" t="s">
        <v>504</v>
      </c>
      <c r="B57" s="11" t="s">
        <v>505</v>
      </c>
      <c r="C57" s="47" t="s">
        <v>506</v>
      </c>
      <c r="D57" s="13" t="s">
        <v>147</v>
      </c>
      <c r="E57" s="12" t="s">
        <v>507</v>
      </c>
      <c r="F57" s="11" t="s">
        <v>508</v>
      </c>
      <c r="G57" s="12" t="s">
        <v>16</v>
      </c>
      <c r="H57" s="12" t="s">
        <v>509</v>
      </c>
      <c r="I57" s="26" t="s">
        <v>510</v>
      </c>
      <c r="J57" s="16">
        <v>44154</v>
      </c>
      <c r="K57" s="26">
        <v>3</v>
      </c>
      <c r="L57" s="16">
        <v>45108</v>
      </c>
      <c r="M57" s="16"/>
      <c r="N57" s="13">
        <v>17329399059</v>
      </c>
      <c r="O57" s="13" t="s">
        <v>505</v>
      </c>
      <c r="P57" s="13" t="s">
        <v>307</v>
      </c>
      <c r="Q57" s="48" t="s">
        <v>511</v>
      </c>
      <c r="R57" s="13">
        <v>5454</v>
      </c>
      <c r="S57" s="14">
        <v>0</v>
      </c>
      <c r="T57" s="13">
        <v>1000</v>
      </c>
      <c r="U57" s="13">
        <v>2727</v>
      </c>
      <c r="V57" s="13">
        <f t="shared" si="4"/>
        <v>0</v>
      </c>
      <c r="W57" s="13">
        <f t="shared" si="5"/>
        <v>1000</v>
      </c>
      <c r="X57" s="13">
        <f t="shared" si="6"/>
        <v>3727</v>
      </c>
      <c r="Y57" s="13">
        <f t="shared" si="7"/>
        <v>1864</v>
      </c>
    </row>
    <row r="58" customHeight="1" spans="1:25">
      <c r="A58" s="10" t="s">
        <v>512</v>
      </c>
      <c r="B58" s="21" t="s">
        <v>107</v>
      </c>
      <c r="C58" s="47" t="s">
        <v>513</v>
      </c>
      <c r="D58" s="13" t="s">
        <v>156</v>
      </c>
      <c r="E58" s="12" t="s">
        <v>514</v>
      </c>
      <c r="F58" s="11" t="s">
        <v>515</v>
      </c>
      <c r="G58" s="12" t="s">
        <v>16</v>
      </c>
      <c r="H58" s="12" t="s">
        <v>108</v>
      </c>
      <c r="I58" s="26" t="s">
        <v>516</v>
      </c>
      <c r="J58" s="16">
        <v>44090</v>
      </c>
      <c r="K58" s="26">
        <v>1</v>
      </c>
      <c r="L58" s="16">
        <v>45108</v>
      </c>
      <c r="M58" s="18"/>
      <c r="N58" s="13">
        <v>18853178263</v>
      </c>
      <c r="O58" s="13" t="s">
        <v>107</v>
      </c>
      <c r="P58" s="13" t="s">
        <v>208</v>
      </c>
      <c r="Q58" s="48" t="s">
        <v>517</v>
      </c>
      <c r="R58" s="13">
        <v>990</v>
      </c>
      <c r="S58" s="13">
        <v>0</v>
      </c>
      <c r="T58" s="13">
        <v>0</v>
      </c>
      <c r="U58" s="13">
        <v>495</v>
      </c>
      <c r="V58" s="13">
        <f t="shared" si="4"/>
        <v>0</v>
      </c>
      <c r="W58" s="13">
        <f t="shared" si="5"/>
        <v>0</v>
      </c>
      <c r="X58" s="13">
        <f t="shared" si="6"/>
        <v>495</v>
      </c>
      <c r="Y58" s="13">
        <f t="shared" si="7"/>
        <v>248</v>
      </c>
    </row>
    <row r="59" customHeight="1" spans="1:25">
      <c r="A59" s="10" t="s">
        <v>518</v>
      </c>
      <c r="B59" s="11" t="s">
        <v>110</v>
      </c>
      <c r="C59" s="12" t="s">
        <v>519</v>
      </c>
      <c r="D59" s="13" t="s">
        <v>156</v>
      </c>
      <c r="E59" s="12" t="s">
        <v>520</v>
      </c>
      <c r="F59" s="11" t="s">
        <v>521</v>
      </c>
      <c r="G59" s="12" t="s">
        <v>16</v>
      </c>
      <c r="H59" s="12" t="s">
        <v>111</v>
      </c>
      <c r="I59" s="26" t="s">
        <v>522</v>
      </c>
      <c r="J59" s="16">
        <v>44330</v>
      </c>
      <c r="K59" s="26">
        <v>3</v>
      </c>
      <c r="L59" s="16">
        <v>45108</v>
      </c>
      <c r="M59" s="18"/>
      <c r="N59" s="13">
        <v>15537595185</v>
      </c>
      <c r="O59" s="13" t="s">
        <v>110</v>
      </c>
      <c r="P59" s="13" t="s">
        <v>239</v>
      </c>
      <c r="Q59" s="48" t="s">
        <v>523</v>
      </c>
      <c r="R59" s="13">
        <v>9992</v>
      </c>
      <c r="S59" s="14">
        <v>0</v>
      </c>
      <c r="T59" s="13">
        <v>2000</v>
      </c>
      <c r="U59" s="13">
        <v>4996</v>
      </c>
      <c r="V59" s="13">
        <f t="shared" si="4"/>
        <v>0</v>
      </c>
      <c r="W59" s="13">
        <f t="shared" si="5"/>
        <v>2000</v>
      </c>
      <c r="X59" s="13">
        <f t="shared" si="6"/>
        <v>6996</v>
      </c>
      <c r="Y59" s="13">
        <v>2500</v>
      </c>
    </row>
    <row r="60" customHeight="1" spans="1:25">
      <c r="A60" s="10" t="s">
        <v>524</v>
      </c>
      <c r="B60" s="11" t="s">
        <v>113</v>
      </c>
      <c r="C60" s="47" t="s">
        <v>525</v>
      </c>
      <c r="D60" s="13" t="s">
        <v>156</v>
      </c>
      <c r="E60" s="12" t="s">
        <v>526</v>
      </c>
      <c r="F60" s="11" t="s">
        <v>527</v>
      </c>
      <c r="G60" s="12" t="s">
        <v>16</v>
      </c>
      <c r="H60" s="12" t="s">
        <v>114</v>
      </c>
      <c r="I60" s="26" t="s">
        <v>528</v>
      </c>
      <c r="J60" s="16">
        <v>44404</v>
      </c>
      <c r="K60" s="26">
        <v>3</v>
      </c>
      <c r="L60" s="16">
        <v>45108</v>
      </c>
      <c r="M60" s="18"/>
      <c r="N60" s="13">
        <v>15036888088</v>
      </c>
      <c r="O60" s="13" t="s">
        <v>113</v>
      </c>
      <c r="P60" s="13" t="s">
        <v>152</v>
      </c>
      <c r="Q60" s="48" t="s">
        <v>529</v>
      </c>
      <c r="R60" s="13">
        <v>9820</v>
      </c>
      <c r="S60" s="13">
        <v>0</v>
      </c>
      <c r="T60" s="13">
        <v>500</v>
      </c>
      <c r="U60" s="13">
        <v>4910</v>
      </c>
      <c r="V60" s="13">
        <f t="shared" si="4"/>
        <v>0</v>
      </c>
      <c r="W60" s="13">
        <f t="shared" si="5"/>
        <v>500</v>
      </c>
      <c r="X60" s="13">
        <f t="shared" si="6"/>
        <v>5410</v>
      </c>
      <c r="Y60" s="13">
        <v>2500</v>
      </c>
    </row>
    <row r="61" customHeight="1" spans="1:25">
      <c r="A61" s="22"/>
      <c r="B61" s="23" t="s">
        <v>530</v>
      </c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13">
        <f t="shared" si="4"/>
        <v>0</v>
      </c>
      <c r="W61" s="22"/>
      <c r="X61" s="22"/>
      <c r="Y61" s="13">
        <f>SUM(Y4:Y60)</f>
        <v>50600</v>
      </c>
    </row>
  </sheetData>
  <autoFilter xmlns:etc="http://www.wps.cn/officeDocument/2017/etCustomData" ref="A3:Y61" etc:filterBottomFollowUsedRange="0">
    <extLst/>
  </autoFilter>
  <mergeCells count="2">
    <mergeCell ref="A1:Y1"/>
    <mergeCell ref="U2:Y2"/>
  </mergeCells>
  <pageMargins left="0.75" right="0.75" top="1" bottom="1" header="0.5" footer="0.5"/>
  <pageSetup paperSize="9" scale="7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总表</vt:lpstr>
      <vt:lpstr>第四季度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捏你face</cp:lastModifiedBy>
  <dcterms:created xsi:type="dcterms:W3CDTF">2023-10-05T00:40:00Z</dcterms:created>
  <dcterms:modified xsi:type="dcterms:W3CDTF">2024-08-27T08:57:23Z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FE30D4FCEFA343BDB4449DA1B0DD6E38_13</vt:lpwstr>
  </property>
  <property fmtid="{D5CDD505-2E9C-101B-9397-08002B2CF9AE}" pid="3" name="KSOProductBuildVer">
    <vt:lpwstr>2052-12.1.0.17468</vt:lpwstr>
  </property>
  <property fmtid="{D5CDD505-2E9C-101B-9397-08002B2CF9AE}" pid="4" name="KSOReadingLayout">
    <vt:bool>true</vt:bool>
  </property>
</Properties>
</file>