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4" r:id="rId1"/>
    <sheet name="放大版2" sheetId="6" state="hidden" r:id="rId2"/>
    <sheet name="放大版" sheetId="5" state="hidden" r:id="rId3"/>
  </sheets>
  <externalReferences>
    <externalReference r:id="rId4"/>
  </externalReferences>
  <definedNames>
    <definedName name="_xlnm._FilterDatabase" localSheetId="0" hidden="1">附件1!$A$5:$R$39</definedName>
    <definedName name="_xlnm._FilterDatabase" localSheetId="1" hidden="1">放大版2!$A$5:$I$24</definedName>
    <definedName name="_xlnm._FilterDatabase" localSheetId="2" hidden="1">放大版!$A$6:$I$13</definedName>
    <definedName name="_xlnm.Print_Area" localSheetId="0">附件1!$A$1:$O$39</definedName>
    <definedName name="_xlnm.Print_Titles" localSheetId="0">附件1!$2:$5</definedName>
    <definedName name="项目分类">'[1]2-扶贫项目实施情况表'!$V$3:$V$106</definedName>
    <definedName name="_xlnm.Print_Area" localSheetId="2">放大版!$A$1:$I$8</definedName>
    <definedName name="_xlnm.Print_Titles" localSheetId="2">放大版!$3:$6</definedName>
    <definedName name="_xlnm.Print_Area" localSheetId="1">放大版2!$A$1:$I$19</definedName>
    <definedName name="_xlnm.Print_Titles" localSheetId="1">放大版2!$2:$5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<sst xmlns="http://schemas.openxmlformats.org/spreadsheetml/2006/main" count="494" uniqueCount="264">
  <si>
    <t>附件</t>
  </si>
  <si>
    <t>2025年第五批财政衔接推进乡村振兴补助资金项目统计表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</si>
  <si>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</si>
  <si>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</si>
  <si>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</si>
  <si>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</si>
  <si>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</si>
  <si>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</si>
  <si>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</si>
  <si>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</si>
  <si>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</si>
  <si>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</si>
  <si>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</si>
  <si>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</si>
  <si>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</si>
  <si>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</si>
  <si>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</si>
  <si>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</si>
  <si>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</si>
  <si>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董周乡</t>
  </si>
  <si>
    <t>董周乡西高村道路建设项目</t>
  </si>
  <si>
    <t>基础设施</t>
  </si>
  <si>
    <t>西高村</t>
  </si>
  <si>
    <t>硬化厚度0.18米C25混凝土道路：其中3米宽的长480米，2.5米宽的长2065米。</t>
  </si>
  <si>
    <t>449户（脱贫户49户）</t>
  </si>
  <si>
    <t>2045人（脱贫人口163人）</t>
  </si>
  <si>
    <t xml:space="preserve">平财预〔2025〕226号 </t>
  </si>
  <si>
    <t>市级衔接资金</t>
  </si>
  <si>
    <t>县农业农村局</t>
  </si>
  <si>
    <t>按照既定目标完成建设任务，项目建成后移交村集体管护，改善群众生产生活条件，群众满意度97%以上。</t>
  </si>
  <si>
    <t>董周乡闫河村至杨树沟村道路建设项目</t>
  </si>
  <si>
    <t>杨树沟村</t>
  </si>
  <si>
    <t>1、加铺沥青0.05米厚，其中4.5米宽的长500米，3.5米宽的长1753米；2、道路两侧加硬边带。</t>
  </si>
  <si>
    <t>228户（脱贫户163户）</t>
  </si>
  <si>
    <t>922人（脱贫人口642人）</t>
  </si>
  <si>
    <t>库区乡</t>
  </si>
  <si>
    <t>库区乡张湾村老庄组道路建设项目</t>
  </si>
  <si>
    <t>张湾村</t>
  </si>
  <si>
    <t>新建沥青道路4处，总长1746米，总面积7989.5平方米，新建水泥硬化场地共1030平方米，新建各类排水管总计313米，新建检查井6座，新建盖板涵洞1座</t>
  </si>
  <si>
    <t>370户（脱贫户34户）</t>
  </si>
  <si>
    <t>1607人（脱贫人口120人）</t>
  </si>
  <si>
    <t xml:space="preserve">豫财农综〔2024〕22号 </t>
  </si>
  <si>
    <t>中央衔接资金</t>
  </si>
  <si>
    <t>库区乡纸坊村伙上组道路及排水渠建设项目</t>
  </si>
  <si>
    <t>纸坊村</t>
  </si>
  <si>
    <t>新建浆砌石排水渠四处，总长度233米，2.0米高挡墙长度20米；1.5米高挡墙长度103米；砖砌排水沟长度46米。新建沥青混凝土面层道路总长度1003米，其中3.0米宽长度854米，4.0米宽长度100米，7.0米宽长度22米，8.5米宽长度27米。</t>
  </si>
  <si>
    <t>426户（脱贫户69户）</t>
  </si>
  <si>
    <t>1915人（脱贫人口209人）</t>
  </si>
  <si>
    <t>梁洼镇</t>
  </si>
  <si>
    <t>梁洼镇鹁鸽吴村民宿建设项目</t>
  </si>
  <si>
    <t>产业发展</t>
  </si>
  <si>
    <t>鹁鸽吴村</t>
  </si>
  <si>
    <t>新建民宿一座1050平方，150米供水井及无塔、电缆、化粪池等配套设施</t>
  </si>
  <si>
    <t>393户（脱贫户29户）</t>
  </si>
  <si>
    <t>1930人（脱贫人口91人）</t>
  </si>
  <si>
    <t>项目使用方按照不低于投资额的10%落实带贫绩效，其中5%用以壮大村集体经济，促进当地经济发展，5%带领脱贫户致富</t>
  </si>
  <si>
    <t>新型农村集体经济</t>
  </si>
  <si>
    <t>马楼乡</t>
  </si>
  <si>
    <t>马楼乡山岔口村花生果加工厂房及配套建设</t>
  </si>
  <si>
    <t>山岔口村</t>
  </si>
  <si>
    <t>新建门式钢架厂房1座（长46*宽36米，檐高16.5米）及配套设备</t>
  </si>
  <si>
    <t>470户（脱贫户79户）</t>
  </si>
  <si>
    <t>1887人（脱贫人口176人）</t>
  </si>
  <si>
    <t>熊背乡</t>
  </si>
  <si>
    <t>熊背乡南子营村养殖业项目（三期）</t>
  </si>
  <si>
    <t>南子营村</t>
  </si>
  <si>
    <t>项目总占地面积30亩，建设鸡舍2栋及配套设施，鸡舍（单栋）长105m，宽15米，檐高7.6m</t>
  </si>
  <si>
    <t>335户（脱贫户20户）</t>
  </si>
  <si>
    <t>1500人（脱贫人口49人）</t>
  </si>
  <si>
    <t>张店乡</t>
  </si>
  <si>
    <t>张店乡雷趴村组通道路建设项目</t>
  </si>
  <si>
    <t>雷叭村</t>
  </si>
  <si>
    <t>新建道路总长度3831.5米，其中3.5米宽混凝土路面长度295.2米，3米宽混凝土道路长823.8米。均为15公分，C25标准。沥青道路长2712.5米，宽4米，厚5公分。</t>
  </si>
  <si>
    <t>755户（脱贫户284户）</t>
  </si>
  <si>
    <t>3640人（脱贫人口1070人）</t>
  </si>
  <si>
    <t>中央衔接资金103.1897万元
省级衔接资金35.9578万元</t>
  </si>
  <si>
    <t>张店乡马村村至杨庄村道路建设项目</t>
  </si>
  <si>
    <t>马村村</t>
  </si>
  <si>
    <t>建设原有村内道路加铺5cm细粒式沥青混凝土道路5条，其中均宽3.5米道路2条，长度3144米。均宽4米道路1条，长度345米。均宽3.5道路1条，长39米。均宽3.5米道路1条，长度322米。新建3米宽15cm厚C25混凝土路2条，长度300米。</t>
  </si>
  <si>
    <t>556户（脱贫户91户）</t>
  </si>
  <si>
    <t>2493人（脱贫人口274人）</t>
  </si>
  <si>
    <t>赵村镇</t>
  </si>
  <si>
    <t>赵村镇赵村村民宿建设项目（喜逢里）</t>
  </si>
  <si>
    <t>赵村村</t>
  </si>
  <si>
    <t>新建三层钢结构民宿一栋；总建筑面积：1027.95平方米；基底建筑面积：311.78平方米；长24.2米宽12.7米高12.5米；及配套设施。</t>
  </si>
  <si>
    <t>523户（脱贫户227户）</t>
  </si>
  <si>
    <t>2454人（脱贫人口743）</t>
  </si>
  <si>
    <t>赵村镇寨子沟村中草药加工建设项目</t>
  </si>
  <si>
    <t>寨沟子村</t>
  </si>
  <si>
    <t>1、新建加工厂2座，规格20*13米及48*13米；2、场地回填346平方米，均深2米，场地硬化346平方米；3、新建污水池1座，长10米，宽6米，深3米；4、新建挡墙2处，挡墙1长35米，挡墙2长16米，均高2米；5、新建厨房1座，长13.2米，宽5米；</t>
  </si>
  <si>
    <t>224户（脱贫户56户）</t>
  </si>
  <si>
    <t>1086人（脱贫人口141人）</t>
  </si>
  <si>
    <t>背孜乡</t>
  </si>
  <si>
    <t>背孜乡背孜村东五组漫水桥及道路建设项目</t>
  </si>
  <si>
    <t>背孜村</t>
  </si>
  <si>
    <t>漫水桥长56米，宽4米；C25混凝土道路长1587米，宽3米，厚0.15米；长37米，宽2米，厚0.15米；平交口704平方米，厚0.15米。</t>
  </si>
  <si>
    <t>258户（脱贫户98户）</t>
  </si>
  <si>
    <t>957人（脱贫人口320人）</t>
  </si>
  <si>
    <t>背孜乡盐店村通组道路建设项目</t>
  </si>
  <si>
    <t>盐店村</t>
  </si>
  <si>
    <t>C25混凝土，长1270米，宽4米，厚0.2米；长102米，宽3.5米，厚0.15米；长710米，宽3米，厚0.15米；</t>
  </si>
  <si>
    <t>421户（脱贫户217户）</t>
  </si>
  <si>
    <t>1667人（脱贫人口886人）</t>
  </si>
  <si>
    <t>观音寺乡</t>
  </si>
  <si>
    <t>观音寺石坡头污水渠及生产桥建设项目</t>
  </si>
  <si>
    <t>石坡头村</t>
  </si>
  <si>
    <t>新建排污渠350米，新建生产桥1座，新建排污渠335米。</t>
  </si>
  <si>
    <t>180户（脱贫户32户）</t>
  </si>
  <si>
    <t>730人（脱贫人口118人）</t>
  </si>
  <si>
    <t>磙子营乡</t>
  </si>
  <si>
    <t>磙子营乡石岭村道路建设项目</t>
  </si>
  <si>
    <t>石岭村</t>
  </si>
  <si>
    <t>1、现状道路加铺5cmAC-13细粒式沥青混凝土主路面长度1775米，宽4米，总面积为7099.5平方米。2、现状土路新建沥青混凝土路面长度131米，宽4.5米，总面积为591平方米。</t>
  </si>
  <si>
    <t>225户（脱贫户20户）</t>
  </si>
  <si>
    <t>840人（脱贫人口38人）</t>
  </si>
  <si>
    <t>磙子营乡磙子营村道路建设项目</t>
  </si>
  <si>
    <t>磙子营村</t>
  </si>
  <si>
    <t>现状混凝土道路加铺5cm沥青面层长1407.5米宽4米，现状土路新建沥青道路长162米宽4米。现状混凝土路新建沥青道路长320米宽4米。</t>
  </si>
  <si>
    <t>瀼河乡</t>
  </si>
  <si>
    <t>瀼河乡马圪垱村道路及排水项目</t>
  </si>
  <si>
    <t>马圪垱村</t>
  </si>
  <si>
    <t>新建道路三条总长304m，道路宽度4.5m，15cm厚C25混凝土面积2498m2，新建直径400排水管长304m，新建排水渠一长210m，检查井19座，新建直径32PE管长374m，新建入户直径20PE管长95m，砖砌水表井19座，直径20水表19个，直径20截止阀19个</t>
  </si>
  <si>
    <t>204户（脱贫户21户）</t>
  </si>
  <si>
    <t>976人（脱贫人口47人）</t>
  </si>
  <si>
    <t>瀼河乡老西村道路建设项目</t>
  </si>
  <si>
    <t>老西村</t>
  </si>
  <si>
    <t>新建道路两条总长1248m,道路宽度4m,20cm厚C25混凝土面积4992m2。</t>
  </si>
  <si>
    <t>320户（脱贫户31户）</t>
  </si>
  <si>
    <t>1459人（脱贫人口87人）</t>
  </si>
  <si>
    <t>瀼河乡瀼东村村内道路项目</t>
  </si>
  <si>
    <t>瀼东村</t>
  </si>
  <si>
    <t>新建道路二十五条总长3707m，道路宽度2-4.5m，其中5cm厚(AC-13C )沥青混凝土面积4963m2，15cm厚C25混凝土面积6455m2，新建过水涵洞一座，新建平板桥一座</t>
  </si>
  <si>
    <t>803户（脱贫户56户）</t>
  </si>
  <si>
    <t>3469人（脱贫人口156人）</t>
  </si>
  <si>
    <t>四棵树乡</t>
  </si>
  <si>
    <t>四棵树乡彭庄村民宿改造项目</t>
  </si>
  <si>
    <t>彭庄村</t>
  </si>
  <si>
    <t>新建民宿一座，改造民宿一座</t>
  </si>
  <si>
    <t>40户（脱贫12户）</t>
  </si>
  <si>
    <t>178人（脱贫人口53人)</t>
  </si>
  <si>
    <t>土门办事处</t>
  </si>
  <si>
    <t>土门办事处虎盘河村村内道路建设项目</t>
  </si>
  <si>
    <t>虎盘河村</t>
  </si>
  <si>
    <t>新建沥青道路总长2147m,路面均宽3.5-4.5m,路面厚5公分，在原有混凝土路加铺中粒式沥青混凝土；其中，1号路桩号0+150-0+400路基修1120m²,4号路路基整修80m²,合日路面拆除及修补，厚度15cm,混凝土为C25预拌。</t>
  </si>
  <si>
    <t>173户（脱贫户120户）</t>
  </si>
  <si>
    <t>615人（脱贫人口463人）</t>
  </si>
  <si>
    <t>土门办事处叶坪村道路建设项目</t>
  </si>
  <si>
    <t>叶坪村</t>
  </si>
  <si>
    <t>新建道路长980米，宽4米，厚0.2米；新建护路挡墙总长183米，均高2米。</t>
  </si>
  <si>
    <t>179户（脱贫户87户）</t>
  </si>
  <si>
    <t>676人（脱贫人口332人）</t>
  </si>
  <si>
    <t>瓦屋镇</t>
  </si>
  <si>
    <t>瓦屋镇刘相公村护路堤建设项目</t>
  </si>
  <si>
    <t>刘相公村</t>
  </si>
  <si>
    <t>新建高2米护堰2处，长47米；新建4米高护堰1处，长20米；新建拦河堰1处，长17米。</t>
  </si>
  <si>
    <t>650户（脱贫户267户）</t>
  </si>
  <si>
    <t>2420人（脱贫人口1065人）</t>
  </si>
  <si>
    <t>瓦屋镇马停村道路建设项目</t>
  </si>
  <si>
    <t>马停村</t>
  </si>
  <si>
    <t>新建混凝15公分厚C25混凝土道路12条，长度合计3243米，宽2.5米至3.5米；新建浆砌石挡墙45米</t>
  </si>
  <si>
    <t>591户（脱贫户46户）</t>
  </si>
  <si>
    <t>2064人（脱贫人口101人）</t>
  </si>
  <si>
    <t>瓦屋镇马老庄村新建护堰项目</t>
  </si>
  <si>
    <t>马老庄村</t>
  </si>
  <si>
    <t>新建护堰八处，护堰总长959m，其中2.8m高护堰长527m，3m高护堰长378m，3.5m高护堰长40m，3.8m高护堰长14m，直径1米的钢筋砼管总长22m,直径0.6米的钢筋砼管总长46m。</t>
  </si>
  <si>
    <t>534户（脱贫户74户）</t>
  </si>
  <si>
    <t>1995人（脱贫人口154人）</t>
  </si>
  <si>
    <t>下汤镇</t>
  </si>
  <si>
    <t>下汤镇叶庄村村内道路建设项目</t>
  </si>
  <si>
    <t>叶庄村</t>
  </si>
  <si>
    <t>新建混凝土道路三条，其中4.5m长1233m，3.5m宽混凝土道路长1461m，新建4m高挡墙长23m，新建2m高挡墙长64m，过路涵管两处。</t>
  </si>
  <si>
    <t>529户（脱贫户72户）</t>
  </si>
  <si>
    <t>2385人（脱贫人口249人）</t>
  </si>
  <si>
    <t>下汤镇西许庄村通组道路建设项目</t>
  </si>
  <si>
    <t>西许庄村</t>
  </si>
  <si>
    <t>新建混凝土道路17条，宽度3-4.5，面积1857.5m2，新建平板桥一座，过路涵一座，下个台阶一处，2m高挡墙长10m，高速桥下管涵修复，漫水桥一座</t>
  </si>
  <si>
    <t>335户（脱贫户138户）</t>
  </si>
  <si>
    <t>1335人（脱贫人口430人）</t>
  </si>
  <si>
    <t>尧山镇</t>
  </si>
  <si>
    <t>尧山镇四道河村民宿项目</t>
  </si>
  <si>
    <t>四道河村</t>
  </si>
  <si>
    <t>1.新建民宿八套939平方；2.新建二层楼一座430.5平方</t>
  </si>
  <si>
    <t>486户（脱贫户55户）</t>
  </si>
  <si>
    <t>1749人（脱贫人口124人）</t>
  </si>
  <si>
    <t>张官营镇</t>
  </si>
  <si>
    <t>张官营镇小常村内道路项目</t>
  </si>
  <si>
    <t>小常村</t>
  </si>
  <si>
    <t>C25混凝土道路长4356米；其中3.5米宽长486米，厚20cm；3米宽长3870米，厚15cm。</t>
  </si>
  <si>
    <t>307户（脱贫户36户）</t>
  </si>
  <si>
    <t>1420人（脱贫人口107人）</t>
  </si>
  <si>
    <t>张官营镇紫金城村内道路项目</t>
  </si>
  <si>
    <t>紫金城村</t>
  </si>
  <si>
    <t>1、新建5cm厚沥青道路1251米，其中4米宽37米，3.5米宽1214米。2、新建15cm厚C25混凝土道路440米，其中3.5米宽44米，3米宽335米，2.5米宽53米，2.2米宽8米。3、新建0.6*0.6m 盖板边沟351m。4、新建0.6*0.4m 盖板边沟211米5、新建钢筋混凝土管道461米。6、新建检查井23 座。</t>
  </si>
  <si>
    <t>286户（脱贫户49户）</t>
  </si>
  <si>
    <t>1150人（脱贫人口143人）</t>
  </si>
  <si>
    <t>张官营镇刘寨村通组道路项目</t>
  </si>
  <si>
    <t>刘寨村</t>
  </si>
  <si>
    <t>1.新建c25混凝土道路长735米，宽3.8米，厚20cm；2.新建5cm沥青道路长651米，宽4米。</t>
  </si>
  <si>
    <t>501户（脱贫户32户）</t>
  </si>
  <si>
    <t>2195人（脱贫人口62人）</t>
  </si>
  <si>
    <t>平财预〔2025〕226号 9.4661万元
平财预〔2025〕227号 60.1769万元</t>
  </si>
  <si>
    <t>市级衔接资金 9.4661万元
市级衔接资金 60.1769万元</t>
  </si>
  <si>
    <t>鲁阳街道</t>
  </si>
  <si>
    <t>鲁阳五里社区道路及污水管网建设项目</t>
  </si>
  <si>
    <t>五里社区</t>
  </si>
  <si>
    <t>新建DN600管道800米，污水井26个；新建DN800管道893米，污水井26个；18cm厚C25混凝土道路840平方米，宽度1.5米，总长560米。</t>
  </si>
  <si>
    <t>457户（脱贫户23户）</t>
  </si>
  <si>
    <t>1992人（脱贫人口55人）</t>
  </si>
  <si>
    <t>豫财农综〔2024〕22号 4.079658万元
平财预〔2025〕226号 22.5139万元
平财预〔2025〕227号 102.146342万元</t>
  </si>
  <si>
    <t>省级衔接资金4.079658万元
市级衔接资金22.5139万元
市级衔接资金102.146342万元</t>
  </si>
  <si>
    <t>团城乡</t>
  </si>
  <si>
    <t>团城乡枣庄村至旗杆街护路堰建设项目</t>
  </si>
  <si>
    <t>枣庄村</t>
  </si>
  <si>
    <t>新建护路堰长400米，高3.1~3.6米，入地0.8米</t>
  </si>
  <si>
    <t>515户（脱贫户202户）</t>
  </si>
  <si>
    <t>1604人（脱贫人口788人）</t>
  </si>
  <si>
    <t xml:space="preserve">平财预〔2025〕227号 </t>
  </si>
  <si>
    <t>合计</t>
  </si>
  <si>
    <t>鲁山县2024年第一批财政衔接推进乡村振兴补助资金项目统计表</t>
  </si>
  <si>
    <t>县乡村振兴局</t>
  </si>
  <si>
    <t>鲁山县2024年雨露计划短期技能培训补贴（一期）</t>
  </si>
  <si>
    <t>其他</t>
  </si>
  <si>
    <t>鲁山县</t>
  </si>
  <si>
    <t>A类工种每人2000元；B类工种每人1800元；C类工种每人1500元。</t>
  </si>
  <si>
    <t>赵村镇三道庵村黄楝沟滑坡地质灾害搬迁点基础设施配套项目</t>
  </si>
  <si>
    <t>三道庵村</t>
  </si>
  <si>
    <t>9米高浆砌石挡墙56米，4.5米高浆砌石挡墙39米，3.6米高浆砌石挡墙178米；120mm厚C25砼道路，宽2.5米，长度134米；180mm厚C25砼道路，宽3.5米，长度346米；180mm厚C25砼道路，宽4米，长度97米；30T无塔1座及配套官网，300米机井1座；100立方砖砌化粪池1座，铺设波纹管187米，雨水口6座，污水井6座，检查井6座，钢架车子棚1座</t>
  </si>
  <si>
    <t>库区乡桐树庄村鹌鹑养殖配套设施建设项目</t>
  </si>
  <si>
    <t>桐树庄村</t>
  </si>
  <si>
    <t>1、新建机井一眼320米及相关配套设施。2、新建浆砌石挡墙总长105米。3、新建4米宽C25混凝土道路长498.5米，厚0.2米。4、新建C25混凝土地坪共1820.4平方。5、新建路边沟长593米，新建排水渠长230米。6、新建混凝土涵管长16米。7、新建钢芯铝线长2960米，线杆9根及相关配套设施。</t>
  </si>
  <si>
    <t>四棵树乡平沟村杜鹃岭至柴沟村道路项目</t>
  </si>
  <si>
    <t>平沟村</t>
  </si>
  <si>
    <t>新建c25混凝土道路长3700米，宽4.5米，厚0.2米</t>
  </si>
  <si>
    <t>鲁山县尧山镇营盘沟2023年建设工程项目</t>
  </si>
  <si>
    <t>营盘沟村</t>
  </si>
  <si>
    <t>改造道路、新建排水沟、新建路沿石、等配套设施</t>
  </si>
  <si>
    <t>县发改委</t>
  </si>
  <si>
    <t>梁洼镇南郎店村蛮子坡组内道路建设项目</t>
  </si>
  <si>
    <t>南郎店村</t>
  </si>
  <si>
    <t>新建混凝土道路总长1526米，均宽4.5米，路面厚20公分，采用C30商品混凝土瓷筑。</t>
  </si>
  <si>
    <t>马楼乡沙渚汪村排水渠建设项目</t>
  </si>
  <si>
    <t>沙渚汪村</t>
  </si>
  <si>
    <t>新建排污渠四处，总长446m,其中埋管DN500双壁波纹管长136m。</t>
  </si>
  <si>
    <t>瀼河乡头道庙村组通道路建设项目</t>
  </si>
  <si>
    <t>头道庙村</t>
  </si>
  <si>
    <t>新建c25混凝土道路3条，长度合计1908米。A段3.5米宽，长1470米；B、C段宽3米，长438米；厚20cm。</t>
  </si>
  <si>
    <t>仓头乡</t>
  </si>
  <si>
    <t>仓头乡黄楝树道路项目</t>
  </si>
  <si>
    <t>黄楝树</t>
  </si>
  <si>
    <t>5条道路，其中1-2号路路面宽度4.5米，路基宽度5.5米，新建20cm厚混凝土路面；3-5号路路面宽度3.0米，路基宽度4.0米，新建18cm厚混凝土路面。建设总长度2841.5米。</t>
  </si>
  <si>
    <t>磙子营乡白庙村至东岗阜村通村道路</t>
  </si>
  <si>
    <t>白庙村</t>
  </si>
  <si>
    <t>新建混凝土路面1125米；宽4.5米，采用18厘米厚C25商砼。</t>
  </si>
  <si>
    <t>瓦屋镇刘相公庄村刘一组道路建设项目</t>
  </si>
  <si>
    <t>1、修复沥青混凝土道路2条，采用5cm厚沥青混凝土，其中1120米，原道路宽3.5m,加宽1m,铺设5cm厚沥青混凝土，其中100米，原路面宽4m,直接铺设5cm厚沥青混凝土，其中148米，原路面宽3.5m,直接铺设5cm厚沥青混凝土，过路涵一处。2、BK道路长60m,其中25米原有道路宽3.5m,加宽1m,铺设5cm厚沥青混凝土，35米原路面宽3.5m,直接铺设5cm厚沥青混凝土.3、新建道路挡墙长87m,高1.2m。4、新建护坡一处，长86m,高3m。</t>
  </si>
  <si>
    <t>瓦屋镇石门村护庄堰建设项目</t>
  </si>
  <si>
    <t>石门村</t>
  </si>
  <si>
    <t>新建护堰四处，2m高护堰长310m,2.5m高护堰长39m,3.0m高护堰长35m</t>
  </si>
  <si>
    <t>瓦屋镇马老庄村道路及排水工程</t>
  </si>
  <si>
    <t>1、2米宽道路33.5米。3米宽道路252米。4米宽道路243米。4.5米宽道路30米。3.5米宽道路445米。路口加宽164m2厚18cm、其中2米宽道路共计35.5米，3米宽道路共计252米，3.5米宽道路共计445米、4.0米宽道路243米、4.5米宽道路30米。2、混凝土路面拆除共计130平方米。3、砖砌排水沟长225米。4.波纹管排水管84米，排水检查井2个，砖砌检查井一座。5.新建53立方沉淀池一座，新建28立方沉淀池一座。6、新建护坡长25m,均高3m。</t>
  </si>
  <si>
    <t>鲁山县2023年第一批统筹整合使用财政涉农资金项目统计表</t>
  </si>
  <si>
    <t xml:space="preserve">鲁山县农田建设补助项目（2.3万亩） </t>
  </si>
  <si>
    <t>磙子营乡、张良镇、马楼乡等3个乡镇、石岭村等19个村。</t>
  </si>
  <si>
    <t>2.3万亩高标准农田建设项目，土壤改良工程、排水与灌溉工程、水工建筑物工程、田间道路工程、低压输电线工程、林网工程等。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</si>
</sst>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;[Red]0.00"/>
  </numFmts>
  <fonts count="38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20"/>
      <name val="黑体"/>
      <charset val="134"/>
    </font>
    <font>
      <sz val="20"/>
      <name val="仿宋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3" fillId="0" borderId="0">
      <alignment vertical="center"/>
    </xf>
    <xf numFmtId="0" fontId="35" fillId="0" borderId="0"/>
    <xf numFmtId="0" fontId="36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3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12 2 3" xfId="51"/>
    <cellStyle name="常规 12 2 2" xfId="52"/>
    <cellStyle name="常规 5 2" xfId="53"/>
    <cellStyle name="常规 12" xfId="54"/>
    <cellStyle name="常规 8 2" xfId="55"/>
    <cellStyle name="常规 11 2 2 3" xfId="56"/>
    <cellStyle name="常规 2 3" xfId="57"/>
    <cellStyle name="常规 10" xfId="58"/>
    <cellStyle name="常规 2 4" xfId="59"/>
    <cellStyle name="常规 11" xfId="60"/>
    <cellStyle name="常规 12 2" xfId="61"/>
    <cellStyle name="常规 5" xfId="62"/>
    <cellStyle name="常规 12 2 2 2" xfId="63"/>
    <cellStyle name="常规 13" xfId="64"/>
    <cellStyle name="常规 18" xfId="65"/>
    <cellStyle name="常规 2" xfId="66"/>
    <cellStyle name="常规 3" xfId="67"/>
    <cellStyle name="常规 3 2 2" xfId="68"/>
    <cellStyle name="常规 4" xfId="69"/>
    <cellStyle name="常规 5 3" xfId="70"/>
    <cellStyle name="常规 7 2" xfId="71"/>
    <cellStyle name="常规 8" xfId="72"/>
    <cellStyle name="常规 9" xfId="73"/>
    <cellStyle name="常规_Sheet1" xfId="74"/>
    <cellStyle name="常规 13 2" xfId="75"/>
    <cellStyle name="常规 2 2 2 2 2" xfId="76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B0F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6092;&#25253;6.11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脱贫攻坚项目库建设情况表"/>
      <sheetName val="2-扶贫项目实施情况表"/>
      <sheetName val="拆分项目统计表"/>
      <sheetName val="项目分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3"/>
  <sheetViews>
    <sheetView tabSelected="1" view="pageBreakPreview" zoomScale="70" zoomScaleNormal="100" workbookViewId="0">
      <pane ySplit="5" topLeftCell="A33" activePane="bottomLeft" state="frozen"/>
      <selection/>
      <selection pane="bottomLeft" activeCell="G36" sqref="G36"/>
    </sheetView>
  </sheetViews>
  <sheetFormatPr defaultColWidth="9" defaultRowHeight="13.5"/>
  <cols>
    <col min="1" max="1" width="7.8" style="18" customWidth="1"/>
    <col min="2" max="2" width="12.2166666666667" style="18" customWidth="1"/>
    <col min="3" max="3" width="25.975" style="18" customWidth="1"/>
    <col min="4" max="4" width="11.3833333333333" style="18" customWidth="1"/>
    <col min="5" max="5" width="12.6333333333333" style="18" customWidth="1"/>
    <col min="6" max="6" width="12.5" style="18" customWidth="1"/>
    <col min="7" max="7" width="52.65" style="18" customWidth="1"/>
    <col min="8" max="8" width="15.6666666666667" style="18" customWidth="1"/>
    <col min="9" max="10" width="13.8833333333333" style="18" customWidth="1"/>
    <col min="11" max="11" width="32.8" style="18" customWidth="1"/>
    <col min="12" max="12" width="25.9333333333333" style="18" customWidth="1"/>
    <col min="13" max="13" width="12.1166666666667" style="18" customWidth="1"/>
    <col min="14" max="14" width="33.125" style="18" customWidth="1"/>
    <col min="15" max="15" width="12.85" style="18" customWidth="1"/>
    <col min="16" max="16" width="7.65" style="18" customWidth="1"/>
    <col min="17" max="17" width="32.5" style="18" customWidth="1"/>
    <col min="18" max="18" width="18.85" style="18" customWidth="1"/>
    <col min="19" max="19" width="9.375" style="18"/>
    <col min="20" max="16384" width="9" style="18"/>
  </cols>
  <sheetData>
    <row r="1" ht="23" customHeight="1" spans="1:2">
      <c r="A1" s="19" t="s">
        <v>0</v>
      </c>
      <c r="B1" s="19"/>
    </row>
    <row r="2" ht="42" customHeight="1" spans="1:18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Q2" s="31">
        <f>SUBTOTAL(9,F:F)</f>
        <v>8788.6272</v>
      </c>
      <c r="R2" s="31">
        <f>Q2-100.611</f>
        <v>8688.0162</v>
      </c>
    </row>
    <row r="3" ht="41" customHeight="1" spans="1:14">
      <c r="A3" s="21"/>
      <c r="B3" s="21"/>
      <c r="C3" s="21"/>
      <c r="D3" s="21"/>
      <c r="E3" s="21"/>
      <c r="F3" s="21"/>
      <c r="G3" s="21"/>
      <c r="H3" s="21"/>
      <c r="I3" s="21"/>
      <c r="J3" s="21"/>
      <c r="K3" s="27"/>
      <c r="L3" s="28" t="s">
        <v>2</v>
      </c>
      <c r="M3" s="28"/>
      <c r="N3" s="28"/>
    </row>
    <row r="4" ht="30" customHeight="1" spans="1:15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9" t="s">
        <v>12</v>
      </c>
      <c r="L4" s="22" t="s">
        <v>13</v>
      </c>
      <c r="M4" s="22" t="s">
        <v>14</v>
      </c>
      <c r="N4" s="22" t="s">
        <v>15</v>
      </c>
      <c r="O4" s="30" t="s">
        <v>16</v>
      </c>
    </row>
    <row r="5" ht="30" customHeight="1" spans="1:15">
      <c r="A5" s="22"/>
      <c r="B5" s="22"/>
      <c r="C5" s="22"/>
      <c r="D5" s="22"/>
      <c r="E5" s="22"/>
      <c r="F5" s="22"/>
      <c r="G5" s="22"/>
      <c r="H5" s="22"/>
      <c r="I5" s="22" t="s">
        <v>17</v>
      </c>
      <c r="J5" s="22" t="s">
        <v>18</v>
      </c>
      <c r="K5" s="29"/>
      <c r="L5" s="22"/>
      <c r="M5" s="22"/>
      <c r="N5" s="22"/>
      <c r="O5" s="30"/>
    </row>
    <row r="6" s="17" customFormat="1" ht="80" customHeight="1" spans="1:15">
      <c r="A6" s="23">
        <v>1</v>
      </c>
      <c r="B6" s="23" t="s">
        <v>19</v>
      </c>
      <c r="C6" s="23" t="s">
        <v>20</v>
      </c>
      <c r="D6" s="23" t="s">
        <v>21</v>
      </c>
      <c r="E6" s="23" t="s">
        <v>22</v>
      </c>
      <c r="F6" s="23">
        <v>74.9926</v>
      </c>
      <c r="G6" s="23" t="s">
        <v>23</v>
      </c>
      <c r="H6" s="24">
        <v>45991</v>
      </c>
      <c r="I6" s="23" t="s">
        <v>24</v>
      </c>
      <c r="J6" s="23" t="s">
        <v>25</v>
      </c>
      <c r="K6" s="23" t="s">
        <v>26</v>
      </c>
      <c r="L6" s="23" t="s">
        <v>27</v>
      </c>
      <c r="M6" s="23" t="s">
        <v>28</v>
      </c>
      <c r="N6" s="23" t="s">
        <v>29</v>
      </c>
      <c r="O6" s="23"/>
    </row>
    <row r="7" s="17" customFormat="1" ht="80" customHeight="1" spans="1:15">
      <c r="A7" s="23">
        <v>2</v>
      </c>
      <c r="B7" s="23" t="s">
        <v>19</v>
      </c>
      <c r="C7" s="23" t="s">
        <v>30</v>
      </c>
      <c r="D7" s="23" t="s">
        <v>21</v>
      </c>
      <c r="E7" s="23" t="s">
        <v>31</v>
      </c>
      <c r="F7" s="23">
        <v>129.9317</v>
      </c>
      <c r="G7" s="23" t="s">
        <v>32</v>
      </c>
      <c r="H7" s="24">
        <v>45991</v>
      </c>
      <c r="I7" s="23" t="s">
        <v>33</v>
      </c>
      <c r="J7" s="23" t="s">
        <v>34</v>
      </c>
      <c r="K7" s="23" t="s">
        <v>26</v>
      </c>
      <c r="L7" s="23" t="s">
        <v>27</v>
      </c>
      <c r="M7" s="23" t="s">
        <v>28</v>
      </c>
      <c r="N7" s="23" t="s">
        <v>29</v>
      </c>
      <c r="O7" s="23"/>
    </row>
    <row r="8" s="17" customFormat="1" ht="80" customHeight="1" spans="1:15">
      <c r="A8" s="23">
        <v>3</v>
      </c>
      <c r="B8" s="23" t="s">
        <v>35</v>
      </c>
      <c r="C8" s="25" t="s">
        <v>36</v>
      </c>
      <c r="D8" s="23" t="s">
        <v>21</v>
      </c>
      <c r="E8" s="23" t="s">
        <v>37</v>
      </c>
      <c r="F8" s="23">
        <v>241.3664</v>
      </c>
      <c r="G8" s="23" t="s">
        <v>38</v>
      </c>
      <c r="H8" s="24">
        <v>45991</v>
      </c>
      <c r="I8" s="23" t="s">
        <v>39</v>
      </c>
      <c r="J8" s="23" t="s">
        <v>40</v>
      </c>
      <c r="K8" s="23" t="s">
        <v>41</v>
      </c>
      <c r="L8" s="23" t="s">
        <v>42</v>
      </c>
      <c r="M8" s="23" t="s">
        <v>28</v>
      </c>
      <c r="N8" s="23" t="s">
        <v>29</v>
      </c>
      <c r="O8" s="23"/>
    </row>
    <row r="9" s="17" customFormat="1" ht="80" customHeight="1" spans="1:15">
      <c r="A9" s="23">
        <v>4</v>
      </c>
      <c r="B9" s="23" t="s">
        <v>35</v>
      </c>
      <c r="C9" s="23" t="s">
        <v>43</v>
      </c>
      <c r="D9" s="23" t="s">
        <v>21</v>
      </c>
      <c r="E9" s="23" t="s">
        <v>44</v>
      </c>
      <c r="F9" s="23">
        <v>149.9848</v>
      </c>
      <c r="G9" s="23" t="s">
        <v>45</v>
      </c>
      <c r="H9" s="24">
        <v>45991</v>
      </c>
      <c r="I9" s="23" t="s">
        <v>46</v>
      </c>
      <c r="J9" s="23" t="s">
        <v>47</v>
      </c>
      <c r="K9" s="23" t="s">
        <v>41</v>
      </c>
      <c r="L9" s="23" t="s">
        <v>42</v>
      </c>
      <c r="M9" s="23" t="s">
        <v>28</v>
      </c>
      <c r="N9" s="23" t="s">
        <v>29</v>
      </c>
      <c r="O9" s="23"/>
    </row>
    <row r="10" s="17" customFormat="1" ht="80" customHeight="1" spans="1:15">
      <c r="A10" s="23">
        <v>5</v>
      </c>
      <c r="B10" s="23" t="s">
        <v>48</v>
      </c>
      <c r="C10" s="23" t="s">
        <v>49</v>
      </c>
      <c r="D10" s="23" t="s">
        <v>50</v>
      </c>
      <c r="E10" s="23" t="s">
        <v>51</v>
      </c>
      <c r="F10" s="23">
        <v>219.6845</v>
      </c>
      <c r="G10" s="23" t="s">
        <v>52</v>
      </c>
      <c r="H10" s="24">
        <v>45991</v>
      </c>
      <c r="I10" s="23" t="s">
        <v>53</v>
      </c>
      <c r="J10" s="23" t="s">
        <v>54</v>
      </c>
      <c r="K10" s="23" t="s">
        <v>41</v>
      </c>
      <c r="L10" s="23" t="s">
        <v>42</v>
      </c>
      <c r="M10" s="23" t="s">
        <v>28</v>
      </c>
      <c r="N10" s="23" t="s">
        <v>55</v>
      </c>
      <c r="O10" s="23" t="s">
        <v>56</v>
      </c>
    </row>
    <row r="11" s="17" customFormat="1" ht="80" customHeight="1" spans="1:15">
      <c r="A11" s="23">
        <v>6</v>
      </c>
      <c r="B11" s="23" t="s">
        <v>57</v>
      </c>
      <c r="C11" s="25" t="s">
        <v>58</v>
      </c>
      <c r="D11" s="23" t="s">
        <v>50</v>
      </c>
      <c r="E11" s="23" t="s">
        <v>59</v>
      </c>
      <c r="F11" s="23">
        <v>110</v>
      </c>
      <c r="G11" s="23" t="s">
        <v>60</v>
      </c>
      <c r="H11" s="24">
        <v>45991</v>
      </c>
      <c r="I11" s="23" t="s">
        <v>61</v>
      </c>
      <c r="J11" s="23" t="s">
        <v>62</v>
      </c>
      <c r="K11" s="23" t="s">
        <v>41</v>
      </c>
      <c r="L11" s="23" t="s">
        <v>42</v>
      </c>
      <c r="M11" s="23" t="s">
        <v>28</v>
      </c>
      <c r="N11" s="23" t="s">
        <v>55</v>
      </c>
      <c r="O11" s="23"/>
    </row>
    <row r="12" s="17" customFormat="1" ht="80" customHeight="1" spans="1:15">
      <c r="A12" s="23">
        <v>7</v>
      </c>
      <c r="B12" s="23" t="s">
        <v>63</v>
      </c>
      <c r="C12" s="23" t="s">
        <v>64</v>
      </c>
      <c r="D12" s="23" t="s">
        <v>50</v>
      </c>
      <c r="E12" s="23" t="s">
        <v>65</v>
      </c>
      <c r="F12" s="23">
        <v>258</v>
      </c>
      <c r="G12" s="23" t="s">
        <v>66</v>
      </c>
      <c r="H12" s="24">
        <v>45991</v>
      </c>
      <c r="I12" s="23" t="s">
        <v>67</v>
      </c>
      <c r="J12" s="23" t="s">
        <v>68</v>
      </c>
      <c r="K12" s="23" t="s">
        <v>41</v>
      </c>
      <c r="L12" s="23" t="s">
        <v>42</v>
      </c>
      <c r="M12" s="23" t="s">
        <v>28</v>
      </c>
      <c r="N12" s="23" t="s">
        <v>55</v>
      </c>
      <c r="O12" s="23"/>
    </row>
    <row r="13" s="17" customFormat="1" ht="80" customHeight="1" spans="1:15">
      <c r="A13" s="23">
        <v>8</v>
      </c>
      <c r="B13" s="23" t="s">
        <v>69</v>
      </c>
      <c r="C13" s="23" t="s">
        <v>70</v>
      </c>
      <c r="D13" s="23" t="s">
        <v>21</v>
      </c>
      <c r="E13" s="23" t="s">
        <v>71</v>
      </c>
      <c r="F13" s="23">
        <v>139.1475</v>
      </c>
      <c r="G13" s="23" t="s">
        <v>72</v>
      </c>
      <c r="H13" s="24">
        <v>45991</v>
      </c>
      <c r="I13" s="23" t="s">
        <v>73</v>
      </c>
      <c r="J13" s="23" t="s">
        <v>74</v>
      </c>
      <c r="K13" s="23" t="s">
        <v>41</v>
      </c>
      <c r="L13" s="23" t="s">
        <v>75</v>
      </c>
      <c r="M13" s="23" t="s">
        <v>28</v>
      </c>
      <c r="N13" s="23" t="s">
        <v>29</v>
      </c>
      <c r="O13" s="23"/>
    </row>
    <row r="14" s="17" customFormat="1" ht="80" customHeight="1" spans="1:15">
      <c r="A14" s="23">
        <v>9</v>
      </c>
      <c r="B14" s="23" t="s">
        <v>69</v>
      </c>
      <c r="C14" s="23" t="s">
        <v>76</v>
      </c>
      <c r="D14" s="23" t="s">
        <v>21</v>
      </c>
      <c r="E14" s="23" t="s">
        <v>77</v>
      </c>
      <c r="F14" s="23">
        <v>119.947</v>
      </c>
      <c r="G14" s="23" t="s">
        <v>78</v>
      </c>
      <c r="H14" s="24">
        <v>45991</v>
      </c>
      <c r="I14" s="23" t="s">
        <v>79</v>
      </c>
      <c r="J14" s="23" t="s">
        <v>80</v>
      </c>
      <c r="K14" s="23" t="s">
        <v>26</v>
      </c>
      <c r="L14" s="23" t="s">
        <v>27</v>
      </c>
      <c r="M14" s="23" t="s">
        <v>28</v>
      </c>
      <c r="N14" s="23" t="s">
        <v>29</v>
      </c>
      <c r="O14" s="23"/>
    </row>
    <row r="15" s="17" customFormat="1" ht="80" customHeight="1" spans="1:15">
      <c r="A15" s="23">
        <v>10</v>
      </c>
      <c r="B15" s="23" t="s">
        <v>81</v>
      </c>
      <c r="C15" s="23" t="s">
        <v>82</v>
      </c>
      <c r="D15" s="23" t="s">
        <v>50</v>
      </c>
      <c r="E15" s="23" t="s">
        <v>83</v>
      </c>
      <c r="F15" s="23">
        <v>160</v>
      </c>
      <c r="G15" s="23" t="s">
        <v>84</v>
      </c>
      <c r="H15" s="24">
        <v>45991</v>
      </c>
      <c r="I15" s="23" t="s">
        <v>85</v>
      </c>
      <c r="J15" s="23" t="s">
        <v>86</v>
      </c>
      <c r="K15" s="23" t="s">
        <v>41</v>
      </c>
      <c r="L15" s="23" t="s">
        <v>42</v>
      </c>
      <c r="M15" s="23" t="s">
        <v>28</v>
      </c>
      <c r="N15" s="23" t="s">
        <v>55</v>
      </c>
      <c r="O15" s="23"/>
    </row>
    <row r="16" s="17" customFormat="1" ht="80" customHeight="1" spans="1:15">
      <c r="A16" s="23">
        <v>11</v>
      </c>
      <c r="B16" s="23" t="s">
        <v>81</v>
      </c>
      <c r="C16" s="23" t="s">
        <v>87</v>
      </c>
      <c r="D16" s="23" t="s">
        <v>50</v>
      </c>
      <c r="E16" s="23" t="s">
        <v>88</v>
      </c>
      <c r="F16" s="23">
        <v>189.9891</v>
      </c>
      <c r="G16" s="23" t="s">
        <v>89</v>
      </c>
      <c r="H16" s="24">
        <v>45991</v>
      </c>
      <c r="I16" s="23" t="s">
        <v>90</v>
      </c>
      <c r="J16" s="23" t="s">
        <v>91</v>
      </c>
      <c r="K16" s="23" t="s">
        <v>41</v>
      </c>
      <c r="L16" s="23" t="s">
        <v>42</v>
      </c>
      <c r="M16" s="23" t="s">
        <v>28</v>
      </c>
      <c r="N16" s="23" t="s">
        <v>55</v>
      </c>
      <c r="O16" s="23"/>
    </row>
    <row r="17" s="17" customFormat="1" ht="80" customHeight="1" spans="1:15">
      <c r="A17" s="23">
        <v>12</v>
      </c>
      <c r="B17" s="23" t="s">
        <v>92</v>
      </c>
      <c r="C17" s="23" t="s">
        <v>93</v>
      </c>
      <c r="D17" s="23" t="s">
        <v>21</v>
      </c>
      <c r="E17" s="23" t="s">
        <v>94</v>
      </c>
      <c r="F17" s="23">
        <v>94.9844</v>
      </c>
      <c r="G17" s="23" t="s">
        <v>95</v>
      </c>
      <c r="H17" s="24">
        <v>45991</v>
      </c>
      <c r="I17" s="23" t="s">
        <v>96</v>
      </c>
      <c r="J17" s="23" t="s">
        <v>97</v>
      </c>
      <c r="K17" s="23" t="s">
        <v>26</v>
      </c>
      <c r="L17" s="23" t="s">
        <v>27</v>
      </c>
      <c r="M17" s="23" t="s">
        <v>28</v>
      </c>
      <c r="N17" s="23" t="s">
        <v>29</v>
      </c>
      <c r="O17" s="23"/>
    </row>
    <row r="18" s="17" customFormat="1" ht="80" customHeight="1" spans="1:15">
      <c r="A18" s="23">
        <v>13</v>
      </c>
      <c r="B18" s="23" t="s">
        <v>92</v>
      </c>
      <c r="C18" s="23" t="s">
        <v>98</v>
      </c>
      <c r="D18" s="23" t="s">
        <v>21</v>
      </c>
      <c r="E18" s="23" t="s">
        <v>99</v>
      </c>
      <c r="F18" s="23">
        <v>89.9819</v>
      </c>
      <c r="G18" s="23" t="s">
        <v>100</v>
      </c>
      <c r="H18" s="24">
        <v>45991</v>
      </c>
      <c r="I18" s="23" t="s">
        <v>101</v>
      </c>
      <c r="J18" s="23" t="s">
        <v>102</v>
      </c>
      <c r="K18" s="23" t="s">
        <v>26</v>
      </c>
      <c r="L18" s="23" t="s">
        <v>27</v>
      </c>
      <c r="M18" s="23" t="s">
        <v>28</v>
      </c>
      <c r="N18" s="23" t="s">
        <v>29</v>
      </c>
      <c r="O18" s="23"/>
    </row>
    <row r="19" s="17" customFormat="1" ht="80" customHeight="1" spans="1:15">
      <c r="A19" s="23">
        <v>14</v>
      </c>
      <c r="B19" s="23" t="s">
        <v>103</v>
      </c>
      <c r="C19" s="23" t="s">
        <v>104</v>
      </c>
      <c r="D19" s="23" t="s">
        <v>21</v>
      </c>
      <c r="E19" s="23" t="s">
        <v>105</v>
      </c>
      <c r="F19" s="23">
        <v>194.6587</v>
      </c>
      <c r="G19" s="23" t="s">
        <v>106</v>
      </c>
      <c r="H19" s="24">
        <v>45991</v>
      </c>
      <c r="I19" s="23" t="s">
        <v>107</v>
      </c>
      <c r="J19" s="23" t="s">
        <v>108</v>
      </c>
      <c r="K19" s="23" t="s">
        <v>26</v>
      </c>
      <c r="L19" s="23" t="s">
        <v>27</v>
      </c>
      <c r="M19" s="23" t="s">
        <v>28</v>
      </c>
      <c r="N19" s="23" t="s">
        <v>29</v>
      </c>
      <c r="O19" s="23"/>
    </row>
    <row r="20" s="17" customFormat="1" ht="80" customHeight="1" spans="1:15">
      <c r="A20" s="23">
        <v>15</v>
      </c>
      <c r="B20" s="23" t="s">
        <v>109</v>
      </c>
      <c r="C20" s="23" t="s">
        <v>110</v>
      </c>
      <c r="D20" s="23" t="s">
        <v>21</v>
      </c>
      <c r="E20" s="23" t="s">
        <v>111</v>
      </c>
      <c r="F20" s="23">
        <v>69.9478</v>
      </c>
      <c r="G20" s="23" t="s">
        <v>112</v>
      </c>
      <c r="H20" s="24">
        <v>45991</v>
      </c>
      <c r="I20" s="23" t="s">
        <v>113</v>
      </c>
      <c r="J20" s="23" t="s">
        <v>114</v>
      </c>
      <c r="K20" s="23" t="s">
        <v>26</v>
      </c>
      <c r="L20" s="23" t="s">
        <v>27</v>
      </c>
      <c r="M20" s="23" t="s">
        <v>28</v>
      </c>
      <c r="N20" s="23" t="s">
        <v>29</v>
      </c>
      <c r="O20" s="23"/>
    </row>
    <row r="21" s="17" customFormat="1" ht="80" customHeight="1" spans="1:15">
      <c r="A21" s="23">
        <v>16</v>
      </c>
      <c r="B21" s="23" t="s">
        <v>109</v>
      </c>
      <c r="C21" s="23" t="s">
        <v>115</v>
      </c>
      <c r="D21" s="23" t="s">
        <v>21</v>
      </c>
      <c r="E21" s="23" t="s">
        <v>116</v>
      </c>
      <c r="F21" s="23">
        <v>79.9452</v>
      </c>
      <c r="G21" s="23" t="s">
        <v>117</v>
      </c>
      <c r="H21" s="24">
        <v>45991</v>
      </c>
      <c r="I21" s="23" t="s">
        <v>113</v>
      </c>
      <c r="J21" s="23" t="s">
        <v>114</v>
      </c>
      <c r="K21" s="23" t="s">
        <v>26</v>
      </c>
      <c r="L21" s="23" t="s">
        <v>27</v>
      </c>
      <c r="M21" s="23" t="s">
        <v>28</v>
      </c>
      <c r="N21" s="23" t="s">
        <v>29</v>
      </c>
      <c r="O21" s="23"/>
    </row>
    <row r="22" s="17" customFormat="1" ht="80" customHeight="1" spans="1:15">
      <c r="A22" s="23">
        <v>17</v>
      </c>
      <c r="B22" s="23" t="s">
        <v>118</v>
      </c>
      <c r="C22" s="23" t="s">
        <v>119</v>
      </c>
      <c r="D22" s="23" t="s">
        <v>21</v>
      </c>
      <c r="E22" s="23" t="s">
        <v>120</v>
      </c>
      <c r="F22" s="23">
        <v>52.63</v>
      </c>
      <c r="G22" s="23" t="s">
        <v>121</v>
      </c>
      <c r="H22" s="24">
        <v>45991</v>
      </c>
      <c r="I22" s="23" t="s">
        <v>122</v>
      </c>
      <c r="J22" s="23" t="s">
        <v>123</v>
      </c>
      <c r="K22" s="23" t="s">
        <v>26</v>
      </c>
      <c r="L22" s="23" t="s">
        <v>27</v>
      </c>
      <c r="M22" s="23" t="s">
        <v>28</v>
      </c>
      <c r="N22" s="23" t="s">
        <v>29</v>
      </c>
      <c r="O22" s="23"/>
    </row>
    <row r="23" s="17" customFormat="1" ht="80" customHeight="1" spans="1:15">
      <c r="A23" s="23">
        <v>18</v>
      </c>
      <c r="B23" s="23" t="s">
        <v>118</v>
      </c>
      <c r="C23" s="23" t="s">
        <v>124</v>
      </c>
      <c r="D23" s="23" t="s">
        <v>21</v>
      </c>
      <c r="E23" s="23" t="s">
        <v>125</v>
      </c>
      <c r="F23" s="23">
        <v>79.993</v>
      </c>
      <c r="G23" s="23" t="s">
        <v>126</v>
      </c>
      <c r="H23" s="24">
        <v>45991</v>
      </c>
      <c r="I23" s="23" t="s">
        <v>127</v>
      </c>
      <c r="J23" s="23" t="s">
        <v>128</v>
      </c>
      <c r="K23" s="23" t="s">
        <v>26</v>
      </c>
      <c r="L23" s="23" t="s">
        <v>27</v>
      </c>
      <c r="M23" s="23" t="s">
        <v>28</v>
      </c>
      <c r="N23" s="23" t="s">
        <v>29</v>
      </c>
      <c r="O23" s="23"/>
    </row>
    <row r="24" s="17" customFormat="1" ht="80" customHeight="1" spans="1:15">
      <c r="A24" s="23">
        <v>19</v>
      </c>
      <c r="B24" s="23" t="s">
        <v>118</v>
      </c>
      <c r="C24" s="25" t="s">
        <v>129</v>
      </c>
      <c r="D24" s="23" t="s">
        <v>21</v>
      </c>
      <c r="E24" s="23" t="s">
        <v>130</v>
      </c>
      <c r="F24" s="23">
        <v>116.31</v>
      </c>
      <c r="G24" s="23" t="s">
        <v>131</v>
      </c>
      <c r="H24" s="24">
        <v>45991</v>
      </c>
      <c r="I24" s="23" t="s">
        <v>132</v>
      </c>
      <c r="J24" s="23" t="s">
        <v>133</v>
      </c>
      <c r="K24" s="23" t="s">
        <v>26</v>
      </c>
      <c r="L24" s="23" t="s">
        <v>27</v>
      </c>
      <c r="M24" s="23" t="s">
        <v>28</v>
      </c>
      <c r="N24" s="23" t="s">
        <v>29</v>
      </c>
      <c r="O24" s="23"/>
    </row>
    <row r="25" s="17" customFormat="1" ht="80" customHeight="1" spans="1:15">
      <c r="A25" s="23">
        <v>20</v>
      </c>
      <c r="B25" s="23" t="s">
        <v>134</v>
      </c>
      <c r="C25" s="25" t="s">
        <v>135</v>
      </c>
      <c r="D25" s="23" t="s">
        <v>50</v>
      </c>
      <c r="E25" s="23" t="s">
        <v>136</v>
      </c>
      <c r="F25" s="23">
        <v>80</v>
      </c>
      <c r="G25" s="23" t="s">
        <v>137</v>
      </c>
      <c r="H25" s="24">
        <v>45991</v>
      </c>
      <c r="I25" s="23" t="s">
        <v>138</v>
      </c>
      <c r="J25" s="23" t="s">
        <v>139</v>
      </c>
      <c r="K25" s="23" t="s">
        <v>41</v>
      </c>
      <c r="L25" s="23" t="s">
        <v>42</v>
      </c>
      <c r="M25" s="23" t="s">
        <v>28</v>
      </c>
      <c r="N25" s="23" t="s">
        <v>55</v>
      </c>
      <c r="O25" s="23"/>
    </row>
    <row r="26" s="17" customFormat="1" ht="80" customHeight="1" spans="1:15">
      <c r="A26" s="23">
        <v>21</v>
      </c>
      <c r="B26" s="23" t="s">
        <v>140</v>
      </c>
      <c r="C26" s="23" t="s">
        <v>141</v>
      </c>
      <c r="D26" s="23" t="s">
        <v>21</v>
      </c>
      <c r="E26" s="23" t="s">
        <v>142</v>
      </c>
      <c r="F26" s="23">
        <v>108.6171</v>
      </c>
      <c r="G26" s="23" t="s">
        <v>143</v>
      </c>
      <c r="H26" s="24">
        <v>45991</v>
      </c>
      <c r="I26" s="23" t="s">
        <v>144</v>
      </c>
      <c r="J26" s="23" t="s">
        <v>145</v>
      </c>
      <c r="K26" s="23" t="s">
        <v>26</v>
      </c>
      <c r="L26" s="23" t="s">
        <v>27</v>
      </c>
      <c r="M26" s="23" t="s">
        <v>28</v>
      </c>
      <c r="N26" s="23" t="s">
        <v>29</v>
      </c>
      <c r="O26" s="23"/>
    </row>
    <row r="27" s="17" customFormat="1" ht="80" customHeight="1" spans="1:15">
      <c r="A27" s="23">
        <v>22</v>
      </c>
      <c r="B27" s="23" t="s">
        <v>140</v>
      </c>
      <c r="C27" s="23" t="s">
        <v>146</v>
      </c>
      <c r="D27" s="23" t="s">
        <v>21</v>
      </c>
      <c r="E27" s="23" t="s">
        <v>147</v>
      </c>
      <c r="F27" s="23">
        <v>62</v>
      </c>
      <c r="G27" s="23" t="s">
        <v>148</v>
      </c>
      <c r="H27" s="24">
        <v>45991</v>
      </c>
      <c r="I27" s="23" t="s">
        <v>149</v>
      </c>
      <c r="J27" s="23" t="s">
        <v>150</v>
      </c>
      <c r="K27" s="23" t="s">
        <v>26</v>
      </c>
      <c r="L27" s="23" t="s">
        <v>27</v>
      </c>
      <c r="M27" s="23" t="s">
        <v>28</v>
      </c>
      <c r="N27" s="23" t="s">
        <v>29</v>
      </c>
      <c r="O27" s="23"/>
    </row>
    <row r="28" s="17" customFormat="1" ht="80" customHeight="1" spans="1:15">
      <c r="A28" s="23">
        <v>23</v>
      </c>
      <c r="B28" s="23" t="s">
        <v>151</v>
      </c>
      <c r="C28" s="23" t="s">
        <v>152</v>
      </c>
      <c r="D28" s="23" t="s">
        <v>21</v>
      </c>
      <c r="E28" s="23" t="s">
        <v>153</v>
      </c>
      <c r="F28" s="23">
        <v>24.968</v>
      </c>
      <c r="G28" s="23" t="s">
        <v>154</v>
      </c>
      <c r="H28" s="24">
        <v>45991</v>
      </c>
      <c r="I28" s="23" t="s">
        <v>155</v>
      </c>
      <c r="J28" s="23" t="s">
        <v>156</v>
      </c>
      <c r="K28" s="23" t="s">
        <v>41</v>
      </c>
      <c r="L28" s="23" t="s">
        <v>42</v>
      </c>
      <c r="M28" s="23" t="s">
        <v>28</v>
      </c>
      <c r="N28" s="23" t="s">
        <v>29</v>
      </c>
      <c r="O28" s="23"/>
    </row>
    <row r="29" s="17" customFormat="1" ht="80" customHeight="1" spans="1:15">
      <c r="A29" s="23">
        <v>24</v>
      </c>
      <c r="B29" s="23" t="s">
        <v>151</v>
      </c>
      <c r="C29" s="23" t="s">
        <v>157</v>
      </c>
      <c r="D29" s="23" t="s">
        <v>21</v>
      </c>
      <c r="E29" s="23" t="s">
        <v>158</v>
      </c>
      <c r="F29" s="23">
        <v>99.9888</v>
      </c>
      <c r="G29" s="23" t="s">
        <v>159</v>
      </c>
      <c r="H29" s="24">
        <v>45991</v>
      </c>
      <c r="I29" s="23" t="s">
        <v>160</v>
      </c>
      <c r="J29" s="23" t="s">
        <v>161</v>
      </c>
      <c r="K29" s="23" t="s">
        <v>26</v>
      </c>
      <c r="L29" s="23" t="s">
        <v>27</v>
      </c>
      <c r="M29" s="23" t="s">
        <v>28</v>
      </c>
      <c r="N29" s="23" t="s">
        <v>29</v>
      </c>
      <c r="O29" s="23"/>
    </row>
    <row r="30" s="17" customFormat="1" ht="80" customHeight="1" spans="1:15">
      <c r="A30" s="23">
        <v>25</v>
      </c>
      <c r="B30" s="23" t="s">
        <v>151</v>
      </c>
      <c r="C30" s="25" t="s">
        <v>162</v>
      </c>
      <c r="D30" s="23" t="s">
        <v>21</v>
      </c>
      <c r="E30" s="23" t="s">
        <v>163</v>
      </c>
      <c r="F30" s="23">
        <v>239.9826</v>
      </c>
      <c r="G30" s="23" t="s">
        <v>164</v>
      </c>
      <c r="H30" s="24">
        <v>45991</v>
      </c>
      <c r="I30" s="23" t="s">
        <v>165</v>
      </c>
      <c r="J30" s="23" t="s">
        <v>166</v>
      </c>
      <c r="K30" s="23" t="s">
        <v>41</v>
      </c>
      <c r="L30" s="23" t="s">
        <v>42</v>
      </c>
      <c r="M30" s="23" t="s">
        <v>28</v>
      </c>
      <c r="N30" s="23" t="s">
        <v>29</v>
      </c>
      <c r="O30" s="23"/>
    </row>
    <row r="31" s="17" customFormat="1" ht="80" customHeight="1" spans="1:15">
      <c r="A31" s="23">
        <v>26</v>
      </c>
      <c r="B31" s="23" t="s">
        <v>167</v>
      </c>
      <c r="C31" s="23" t="s">
        <v>168</v>
      </c>
      <c r="D31" s="23" t="s">
        <v>21</v>
      </c>
      <c r="E31" s="23" t="s">
        <v>169</v>
      </c>
      <c r="F31" s="23">
        <v>160</v>
      </c>
      <c r="G31" s="23" t="s">
        <v>170</v>
      </c>
      <c r="H31" s="24">
        <v>45991</v>
      </c>
      <c r="I31" s="23" t="s">
        <v>171</v>
      </c>
      <c r="J31" s="23" t="s">
        <v>172</v>
      </c>
      <c r="K31" s="23" t="s">
        <v>26</v>
      </c>
      <c r="L31" s="23" t="s">
        <v>27</v>
      </c>
      <c r="M31" s="23" t="s">
        <v>28</v>
      </c>
      <c r="N31" s="23" t="s">
        <v>29</v>
      </c>
      <c r="O31" s="23"/>
    </row>
    <row r="32" s="17" customFormat="1" ht="80" customHeight="1" spans="1:15">
      <c r="A32" s="23">
        <v>27</v>
      </c>
      <c r="B32" s="23" t="s">
        <v>167</v>
      </c>
      <c r="C32" s="23" t="s">
        <v>173</v>
      </c>
      <c r="D32" s="23" t="s">
        <v>21</v>
      </c>
      <c r="E32" s="23" t="s">
        <v>174</v>
      </c>
      <c r="F32" s="23">
        <v>149.6</v>
      </c>
      <c r="G32" s="23" t="s">
        <v>175</v>
      </c>
      <c r="H32" s="24">
        <v>45991</v>
      </c>
      <c r="I32" s="23" t="s">
        <v>176</v>
      </c>
      <c r="J32" s="23" t="s">
        <v>177</v>
      </c>
      <c r="K32" s="23" t="s">
        <v>26</v>
      </c>
      <c r="L32" s="23" t="s">
        <v>27</v>
      </c>
      <c r="M32" s="23" t="s">
        <v>28</v>
      </c>
      <c r="N32" s="23" t="s">
        <v>29</v>
      </c>
      <c r="O32" s="23"/>
    </row>
    <row r="33" s="17" customFormat="1" ht="80" customHeight="1" spans="1:15">
      <c r="A33" s="23">
        <v>28</v>
      </c>
      <c r="B33" s="23" t="s">
        <v>178</v>
      </c>
      <c r="C33" s="23" t="s">
        <v>179</v>
      </c>
      <c r="D33" s="23" t="s">
        <v>50</v>
      </c>
      <c r="E33" s="23" t="s">
        <v>180</v>
      </c>
      <c r="F33" s="23">
        <v>330.6375</v>
      </c>
      <c r="G33" s="23" t="s">
        <v>181</v>
      </c>
      <c r="H33" s="24">
        <v>45991</v>
      </c>
      <c r="I33" s="23" t="s">
        <v>182</v>
      </c>
      <c r="J33" s="23" t="s">
        <v>183</v>
      </c>
      <c r="K33" s="23" t="s">
        <v>41</v>
      </c>
      <c r="L33" s="23" t="s">
        <v>42</v>
      </c>
      <c r="M33" s="23" t="s">
        <v>28</v>
      </c>
      <c r="N33" s="23" t="s">
        <v>55</v>
      </c>
      <c r="O33" s="23"/>
    </row>
    <row r="34" s="17" customFormat="1" ht="80" customHeight="1" spans="1:15">
      <c r="A34" s="23">
        <v>29</v>
      </c>
      <c r="B34" s="23" t="s">
        <v>184</v>
      </c>
      <c r="C34" s="23" t="s">
        <v>185</v>
      </c>
      <c r="D34" s="23" t="s">
        <v>21</v>
      </c>
      <c r="E34" s="23" t="s">
        <v>186</v>
      </c>
      <c r="F34" s="23">
        <v>141.64</v>
      </c>
      <c r="G34" s="23" t="s">
        <v>187</v>
      </c>
      <c r="H34" s="24">
        <v>45991</v>
      </c>
      <c r="I34" s="23" t="s">
        <v>188</v>
      </c>
      <c r="J34" s="23" t="s">
        <v>189</v>
      </c>
      <c r="K34" s="23" t="s">
        <v>41</v>
      </c>
      <c r="L34" s="23" t="s">
        <v>42</v>
      </c>
      <c r="M34" s="23" t="s">
        <v>28</v>
      </c>
      <c r="N34" s="23" t="s">
        <v>29</v>
      </c>
      <c r="O34" s="23"/>
    </row>
    <row r="35" s="17" customFormat="1" ht="72" customHeight="1" spans="1:15">
      <c r="A35" s="23">
        <v>30</v>
      </c>
      <c r="B35" s="23" t="s">
        <v>184</v>
      </c>
      <c r="C35" s="23" t="s">
        <v>190</v>
      </c>
      <c r="D35" s="23" t="s">
        <v>21</v>
      </c>
      <c r="E35" s="23" t="s">
        <v>191</v>
      </c>
      <c r="F35" s="23">
        <v>147.0042</v>
      </c>
      <c r="G35" s="23" t="s">
        <v>192</v>
      </c>
      <c r="H35" s="24">
        <v>45991</v>
      </c>
      <c r="I35" s="23" t="s">
        <v>193</v>
      </c>
      <c r="J35" s="23" t="s">
        <v>194</v>
      </c>
      <c r="K35" s="23" t="s">
        <v>41</v>
      </c>
      <c r="L35" s="23" t="s">
        <v>42</v>
      </c>
      <c r="M35" s="23" t="s">
        <v>28</v>
      </c>
      <c r="N35" s="23" t="s">
        <v>29</v>
      </c>
      <c r="O35" s="23"/>
    </row>
    <row r="36" s="17" customFormat="1" ht="72" customHeight="1" spans="1:15">
      <c r="A36" s="23">
        <v>31</v>
      </c>
      <c r="B36" s="23" t="s">
        <v>184</v>
      </c>
      <c r="C36" s="23" t="s">
        <v>195</v>
      </c>
      <c r="D36" s="23" t="s">
        <v>21</v>
      </c>
      <c r="E36" s="23" t="s">
        <v>196</v>
      </c>
      <c r="F36" s="23">
        <v>69.643</v>
      </c>
      <c r="G36" s="23" t="s">
        <v>197</v>
      </c>
      <c r="H36" s="24">
        <v>45991</v>
      </c>
      <c r="I36" s="23" t="s">
        <v>198</v>
      </c>
      <c r="J36" s="23" t="s">
        <v>199</v>
      </c>
      <c r="K36" s="23" t="s">
        <v>200</v>
      </c>
      <c r="L36" s="23" t="s">
        <v>201</v>
      </c>
      <c r="M36" s="23" t="s">
        <v>28</v>
      </c>
      <c r="N36" s="23" t="s">
        <v>29</v>
      </c>
      <c r="O36" s="23"/>
    </row>
    <row r="37" s="17" customFormat="1" ht="72" customHeight="1" spans="1:15">
      <c r="A37" s="23">
        <v>32</v>
      </c>
      <c r="B37" s="23" t="s">
        <v>202</v>
      </c>
      <c r="C37" s="23" t="s">
        <v>203</v>
      </c>
      <c r="D37" s="23" t="s">
        <v>21</v>
      </c>
      <c r="E37" s="23" t="s">
        <v>204</v>
      </c>
      <c r="F37" s="23">
        <v>128.7399</v>
      </c>
      <c r="G37" s="25" t="s">
        <v>205</v>
      </c>
      <c r="H37" s="24">
        <v>45991</v>
      </c>
      <c r="I37" s="23" t="s">
        <v>206</v>
      </c>
      <c r="J37" s="23" t="s">
        <v>207</v>
      </c>
      <c r="K37" s="23" t="s">
        <v>208</v>
      </c>
      <c r="L37" s="23" t="s">
        <v>209</v>
      </c>
      <c r="M37" s="23" t="s">
        <v>28</v>
      </c>
      <c r="N37" s="23" t="s">
        <v>29</v>
      </c>
      <c r="O37" s="23"/>
    </row>
    <row r="38" s="17" customFormat="1" ht="72" customHeight="1" spans="1:15">
      <c r="A38" s="23">
        <v>33</v>
      </c>
      <c r="B38" s="23" t="s">
        <v>210</v>
      </c>
      <c r="C38" s="25" t="s">
        <v>211</v>
      </c>
      <c r="D38" s="23" t="s">
        <v>21</v>
      </c>
      <c r="E38" s="23" t="s">
        <v>212</v>
      </c>
      <c r="F38" s="23">
        <v>79.9979</v>
      </c>
      <c r="G38" s="23" t="s">
        <v>213</v>
      </c>
      <c r="H38" s="24">
        <v>45991</v>
      </c>
      <c r="I38" s="23" t="s">
        <v>214</v>
      </c>
      <c r="J38" s="23" t="s">
        <v>215</v>
      </c>
      <c r="K38" s="23" t="s">
        <v>216</v>
      </c>
      <c r="L38" s="23" t="s">
        <v>27</v>
      </c>
      <c r="M38" s="23" t="s">
        <v>28</v>
      </c>
      <c r="N38" s="23" t="s">
        <v>29</v>
      </c>
      <c r="O38" s="23"/>
    </row>
    <row r="39" ht="65" customHeight="1" spans="1:15">
      <c r="A39" s="23" t="s">
        <v>217</v>
      </c>
      <c r="B39" s="23"/>
      <c r="C39" s="23"/>
      <c r="D39" s="23"/>
      <c r="E39" s="23"/>
      <c r="F39" s="23">
        <f>SUM(F5:F38)</f>
        <v>4394.3136</v>
      </c>
      <c r="G39" s="23"/>
      <c r="H39" s="23"/>
      <c r="I39" s="23"/>
      <c r="J39" s="23"/>
      <c r="K39" s="23"/>
      <c r="L39" s="23"/>
      <c r="M39" s="23"/>
      <c r="N39" s="23"/>
      <c r="O39" s="23"/>
    </row>
    <row r="40" ht="32" customHeight="1"/>
    <row r="41" ht="32" customHeight="1"/>
    <row r="43" spans="6:6">
      <c r="F43" s="26"/>
    </row>
  </sheetData>
  <autoFilter xmlns:etc="http://www.wps.cn/officeDocument/2017/etCustomData" ref="A5:R39" etc:filterBottomFollowUsedRange="0">
    <extLst/>
  </autoFilter>
  <mergeCells count="17"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conditionalFormatting sqref="K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46" fitToHeight="0" orientation="landscape" horizontalDpi="600"/>
  <headerFooter>
    <oddFooter>&amp;C第 &amp;P 页，共 &amp;N 页</oddFooter>
  </headerFooter>
  <rowBreaks count="4" manualBreakCount="4">
    <brk id="39" max="16383" man="1"/>
    <brk id="39" max="16383" man="1"/>
    <brk id="39" max="16383" man="1"/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view="pageBreakPreview" zoomScale="70" zoomScaleNormal="100" workbookViewId="0">
      <pane ySplit="5" topLeftCell="A12" activePane="bottomLeft" state="frozen"/>
      <selection/>
      <selection pane="bottomLeft" activeCell="L15" sqref="L15"/>
    </sheetView>
  </sheetViews>
  <sheetFormatPr defaultColWidth="9" defaultRowHeight="13.5"/>
  <cols>
    <col min="1" max="1" width="7.8" style="3" customWidth="1"/>
    <col min="2" max="2" width="12.2166666666667" style="3" customWidth="1"/>
    <col min="3" max="3" width="25.975" style="3" customWidth="1"/>
    <col min="4" max="4" width="11.3833333333333" style="3" customWidth="1"/>
    <col min="5" max="5" width="12.6333333333333" style="3" customWidth="1"/>
    <col min="6" max="6" width="12.5" style="3" customWidth="1"/>
    <col min="7" max="7" width="80.1666666666667" style="3" customWidth="1"/>
    <col min="8" max="8" width="12.1166666666667" style="3" customWidth="1"/>
    <col min="9" max="9" width="12.85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2">
      <c r="A1" s="4" t="s">
        <v>0</v>
      </c>
      <c r="B1" s="4"/>
    </row>
    <row r="2" ht="45" customHeight="1" spans="1:9">
      <c r="A2" s="5" t="s">
        <v>218</v>
      </c>
      <c r="B2" s="5"/>
      <c r="C2" s="5"/>
      <c r="D2" s="5"/>
      <c r="E2" s="5"/>
      <c r="F2" s="5"/>
      <c r="G2" s="5"/>
      <c r="H2" s="5"/>
      <c r="I2" s="5"/>
    </row>
    <row r="3" ht="31" customHeight="1" spans="1:8">
      <c r="A3" s="6"/>
      <c r="B3" s="6"/>
      <c r="C3" s="6"/>
      <c r="D3" s="6"/>
      <c r="E3" s="6"/>
      <c r="F3" s="6"/>
      <c r="G3" s="6"/>
      <c r="H3" s="7" t="s">
        <v>2</v>
      </c>
    </row>
    <row r="4" ht="36" customHeight="1" spans="1:9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14</v>
      </c>
      <c r="I4" s="16" t="s">
        <v>16</v>
      </c>
    </row>
    <row r="5" ht="36" customHeight="1" spans="1:9">
      <c r="A5" s="13"/>
      <c r="B5" s="13"/>
      <c r="C5" s="13"/>
      <c r="D5" s="13"/>
      <c r="E5" s="13"/>
      <c r="F5" s="13"/>
      <c r="G5" s="13"/>
      <c r="H5" s="13"/>
      <c r="I5" s="16"/>
    </row>
    <row r="6" s="12" customFormat="1" ht="56" customHeight="1" spans="1:9">
      <c r="A6" s="14">
        <v>1</v>
      </c>
      <c r="B6" s="14" t="s">
        <v>219</v>
      </c>
      <c r="C6" s="14" t="s">
        <v>220</v>
      </c>
      <c r="D6" s="15" t="s">
        <v>221</v>
      </c>
      <c r="E6" s="14" t="s">
        <v>222</v>
      </c>
      <c r="F6" s="14">
        <v>107.53</v>
      </c>
      <c r="G6" s="14" t="s">
        <v>223</v>
      </c>
      <c r="H6" s="14" t="s">
        <v>219</v>
      </c>
      <c r="I6" s="14"/>
    </row>
    <row r="7" s="12" customFormat="1" ht="73" customHeight="1" spans="1:9">
      <c r="A7" s="14">
        <v>2</v>
      </c>
      <c r="B7" s="14" t="s">
        <v>81</v>
      </c>
      <c r="C7" s="14" t="s">
        <v>224</v>
      </c>
      <c r="D7" s="15" t="s">
        <v>21</v>
      </c>
      <c r="E7" s="14" t="s">
        <v>225</v>
      </c>
      <c r="F7" s="14">
        <v>299.3781</v>
      </c>
      <c r="G7" s="14" t="s">
        <v>226</v>
      </c>
      <c r="H7" s="14" t="s">
        <v>219</v>
      </c>
      <c r="I7" s="14"/>
    </row>
    <row r="8" s="12" customFormat="1" ht="64" customHeight="1" spans="1:9">
      <c r="A8" s="14">
        <v>3</v>
      </c>
      <c r="B8" s="14" t="s">
        <v>35</v>
      </c>
      <c r="C8" s="14" t="s">
        <v>227</v>
      </c>
      <c r="D8" s="15" t="s">
        <v>50</v>
      </c>
      <c r="E8" s="14" t="s">
        <v>228</v>
      </c>
      <c r="F8" s="14">
        <v>168.5839</v>
      </c>
      <c r="G8" s="14" t="s">
        <v>229</v>
      </c>
      <c r="H8" s="14" t="s">
        <v>219</v>
      </c>
      <c r="I8" s="14"/>
    </row>
    <row r="9" s="12" customFormat="1" ht="64" customHeight="1" spans="1:9">
      <c r="A9" s="14">
        <v>4</v>
      </c>
      <c r="B9" s="14" t="s">
        <v>134</v>
      </c>
      <c r="C9" s="14" t="s">
        <v>230</v>
      </c>
      <c r="D9" s="15" t="s">
        <v>21</v>
      </c>
      <c r="E9" s="14" t="s">
        <v>231</v>
      </c>
      <c r="F9" s="14">
        <v>278.1235</v>
      </c>
      <c r="G9" s="14" t="s">
        <v>232</v>
      </c>
      <c r="H9" s="14" t="s">
        <v>219</v>
      </c>
      <c r="I9" s="14"/>
    </row>
    <row r="10" s="12" customFormat="1" ht="64" customHeight="1" spans="1:9">
      <c r="A10" s="14">
        <v>5</v>
      </c>
      <c r="B10" s="14" t="s">
        <v>178</v>
      </c>
      <c r="C10" s="14" t="s">
        <v>233</v>
      </c>
      <c r="D10" s="15" t="s">
        <v>50</v>
      </c>
      <c r="E10" s="14" t="s">
        <v>234</v>
      </c>
      <c r="F10" s="14">
        <v>723.2737</v>
      </c>
      <c r="G10" s="14" t="s">
        <v>235</v>
      </c>
      <c r="H10" s="14" t="s">
        <v>236</v>
      </c>
      <c r="I10" s="14"/>
    </row>
    <row r="11" s="12" customFormat="1" ht="64" customHeight="1" spans="1:9">
      <c r="A11" s="14">
        <v>6</v>
      </c>
      <c r="B11" s="14" t="s">
        <v>48</v>
      </c>
      <c r="C11" s="14" t="s">
        <v>237</v>
      </c>
      <c r="D11" s="15" t="s">
        <v>21</v>
      </c>
      <c r="E11" s="14" t="s">
        <v>238</v>
      </c>
      <c r="F11" s="14">
        <v>88.7263</v>
      </c>
      <c r="G11" s="14" t="s">
        <v>239</v>
      </c>
      <c r="H11" s="14" t="s">
        <v>219</v>
      </c>
      <c r="I11" s="14"/>
    </row>
    <row r="12" s="12" customFormat="1" ht="64" customHeight="1" spans="1:9">
      <c r="A12" s="14">
        <v>7</v>
      </c>
      <c r="B12" s="14" t="s">
        <v>57</v>
      </c>
      <c r="C12" s="14" t="s">
        <v>240</v>
      </c>
      <c r="D12" s="15" t="s">
        <v>21</v>
      </c>
      <c r="E12" s="14" t="s">
        <v>241</v>
      </c>
      <c r="F12" s="14">
        <v>34.0357</v>
      </c>
      <c r="G12" s="14" t="s">
        <v>242</v>
      </c>
      <c r="H12" s="14" t="s">
        <v>219</v>
      </c>
      <c r="I12" s="14"/>
    </row>
    <row r="13" s="12" customFormat="1" ht="64" customHeight="1" spans="1:9">
      <c r="A13" s="14">
        <v>8</v>
      </c>
      <c r="B13" s="14" t="s">
        <v>118</v>
      </c>
      <c r="C13" s="14" t="s">
        <v>243</v>
      </c>
      <c r="D13" s="15" t="s">
        <v>21</v>
      </c>
      <c r="E13" s="14" t="s">
        <v>244</v>
      </c>
      <c r="F13" s="14">
        <v>87.9658</v>
      </c>
      <c r="G13" s="14" t="s">
        <v>245</v>
      </c>
      <c r="H13" s="14" t="s">
        <v>219</v>
      </c>
      <c r="I13" s="14"/>
    </row>
    <row r="14" s="12" customFormat="1" ht="64" customHeight="1" spans="1:9">
      <c r="A14" s="14">
        <v>9</v>
      </c>
      <c r="B14" s="14" t="s">
        <v>246</v>
      </c>
      <c r="C14" s="14" t="s">
        <v>247</v>
      </c>
      <c r="D14" s="15" t="s">
        <v>21</v>
      </c>
      <c r="E14" s="14" t="s">
        <v>248</v>
      </c>
      <c r="F14" s="14">
        <v>174.9977</v>
      </c>
      <c r="G14" s="14" t="s">
        <v>249</v>
      </c>
      <c r="H14" s="14" t="s">
        <v>219</v>
      </c>
      <c r="I14" s="14"/>
    </row>
    <row r="15" s="12" customFormat="1" ht="64" customHeight="1" spans="1:9">
      <c r="A15" s="14">
        <v>10</v>
      </c>
      <c r="B15" s="14" t="s">
        <v>109</v>
      </c>
      <c r="C15" s="14" t="s">
        <v>250</v>
      </c>
      <c r="D15" s="15" t="s">
        <v>21</v>
      </c>
      <c r="E15" s="14" t="s">
        <v>251</v>
      </c>
      <c r="F15" s="14">
        <v>66.9549</v>
      </c>
      <c r="G15" s="14" t="s">
        <v>252</v>
      </c>
      <c r="H15" s="14" t="s">
        <v>219</v>
      </c>
      <c r="I15" s="14"/>
    </row>
    <row r="16" s="12" customFormat="1" ht="75" customHeight="1" spans="1:9">
      <c r="A16" s="14">
        <v>11</v>
      </c>
      <c r="B16" s="14" t="s">
        <v>151</v>
      </c>
      <c r="C16" s="14" t="s">
        <v>253</v>
      </c>
      <c r="D16" s="15" t="s">
        <v>21</v>
      </c>
      <c r="E16" s="14" t="s">
        <v>153</v>
      </c>
      <c r="F16" s="14">
        <v>134.3599</v>
      </c>
      <c r="G16" s="14" t="s">
        <v>254</v>
      </c>
      <c r="H16" s="14" t="s">
        <v>219</v>
      </c>
      <c r="I16" s="14"/>
    </row>
    <row r="17" s="12" customFormat="1" ht="70" customHeight="1" spans="1:9">
      <c r="A17" s="14">
        <v>12</v>
      </c>
      <c r="B17" s="14" t="s">
        <v>151</v>
      </c>
      <c r="C17" s="14" t="s">
        <v>255</v>
      </c>
      <c r="D17" s="15" t="s">
        <v>21</v>
      </c>
      <c r="E17" s="14" t="s">
        <v>256</v>
      </c>
      <c r="F17" s="14">
        <v>99.0045</v>
      </c>
      <c r="G17" s="14" t="s">
        <v>257</v>
      </c>
      <c r="H17" s="14" t="s">
        <v>219</v>
      </c>
      <c r="I17" s="14"/>
    </row>
    <row r="18" s="12" customFormat="1" ht="76" customHeight="1" spans="1:9">
      <c r="A18" s="14">
        <v>13</v>
      </c>
      <c r="B18" s="14" t="s">
        <v>151</v>
      </c>
      <c r="C18" s="14" t="s">
        <v>258</v>
      </c>
      <c r="D18" s="15" t="s">
        <v>21</v>
      </c>
      <c r="E18" s="14" t="s">
        <v>163</v>
      </c>
      <c r="F18" s="14">
        <v>80.37</v>
      </c>
      <c r="G18" s="14" t="s">
        <v>259</v>
      </c>
      <c r="H18" s="14" t="s">
        <v>219</v>
      </c>
      <c r="I18" s="14"/>
    </row>
    <row r="19" ht="64" customHeight="1" spans="1:9">
      <c r="A19" s="14" t="s">
        <v>217</v>
      </c>
      <c r="B19" s="14"/>
      <c r="C19" s="14"/>
      <c r="D19" s="14"/>
      <c r="E19" s="14"/>
      <c r="F19" s="14">
        <f>SUM(F5:F18)</f>
        <v>2343.304</v>
      </c>
      <c r="G19" s="14"/>
      <c r="H19" s="14"/>
      <c r="I19" s="14"/>
    </row>
    <row r="20" ht="32" customHeight="1"/>
    <row r="21" ht="32" customHeight="1"/>
    <row r="23" spans="6:6">
      <c r="F23" s="10"/>
    </row>
  </sheetData>
  <autoFilter xmlns:etc="http://www.wps.cn/officeDocument/2017/etCustomData" ref="A5:I24" etc:filterBottomFollowUsedRange="0">
    <sortState ref="A5:I24">
      <sortCondition ref="B5:B29"/>
    </sortState>
    <extLst/>
  </autoFilter>
  <mergeCells count="11">
    <mergeCell ref="A1:B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590277777777778" right="0.590277777777778" top="0.432638888888889" bottom="0.826388888888889" header="0.196527777777778" footer="0.511805555555556"/>
  <pageSetup paperSize="9" scale="72" fitToHeight="0" orientation="landscape" horizontalDpi="600"/>
  <headerFooter>
    <oddFooter>&amp;C第 &amp;P 页，共 &amp;N 页</oddFooter>
  </headerFooter>
  <rowBreaks count="4" manualBreakCount="4">
    <brk id="19" max="16383" man="1"/>
    <brk id="19" max="16383" man="1"/>
    <brk id="19" max="16383" man="1"/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="70" zoomScaleNormal="100" workbookViewId="0">
      <pane ySplit="6" topLeftCell="A6" activePane="bottomLeft" state="frozen"/>
      <selection/>
      <selection pane="bottomLeft" activeCell="D7" sqref="D7"/>
    </sheetView>
  </sheetViews>
  <sheetFormatPr defaultColWidth="9" defaultRowHeight="13.5"/>
  <cols>
    <col min="1" max="1" width="19.8166666666667" style="3" customWidth="1"/>
    <col min="2" max="2" width="37.6083333333333" style="3" customWidth="1"/>
    <col min="3" max="3" width="44.0916666666667" style="3" customWidth="1"/>
    <col min="4" max="4" width="25.5333333333333" style="3" customWidth="1"/>
    <col min="5" max="5" width="30.625" style="3" customWidth="1"/>
    <col min="6" max="6" width="24.2833333333333" style="3" customWidth="1"/>
    <col min="7" max="7" width="54.6166666666667" style="3" customWidth="1"/>
    <col min="8" max="8" width="25.6833333333333" style="3" customWidth="1"/>
    <col min="9" max="9" width="16.6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2">
      <c r="A1" s="4" t="s">
        <v>0</v>
      </c>
      <c r="B1" s="4"/>
    </row>
    <row r="2" ht="157" customHeight="1" spans="1:2">
      <c r="A2" s="4"/>
      <c r="B2" s="4"/>
    </row>
    <row r="3" ht="41.1" customHeight="1" spans="1:9">
      <c r="A3" s="5" t="s">
        <v>260</v>
      </c>
      <c r="B3" s="5"/>
      <c r="C3" s="5"/>
      <c r="D3" s="5"/>
      <c r="E3" s="5"/>
      <c r="F3" s="5"/>
      <c r="G3" s="5"/>
      <c r="H3" s="5"/>
      <c r="I3" s="5"/>
    </row>
    <row r="4" ht="20.1" customHeight="1" spans="1:8">
      <c r="A4" s="6"/>
      <c r="B4" s="6"/>
      <c r="C4" s="6"/>
      <c r="D4" s="6"/>
      <c r="E4" s="6"/>
      <c r="F4" s="6"/>
      <c r="G4" s="6"/>
      <c r="H4" s="7" t="s">
        <v>2</v>
      </c>
    </row>
    <row r="5" s="1" customFormat="1" ht="55" customHeight="1" spans="1:9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14</v>
      </c>
      <c r="I5" s="11" t="s">
        <v>16</v>
      </c>
    </row>
    <row r="6" s="1" customFormat="1" ht="55" customHeight="1" spans="1:9">
      <c r="A6" s="8"/>
      <c r="B6" s="8"/>
      <c r="C6" s="8"/>
      <c r="D6" s="8"/>
      <c r="E6" s="8"/>
      <c r="F6" s="8"/>
      <c r="G6" s="8"/>
      <c r="H6" s="8"/>
      <c r="I6" s="11"/>
    </row>
    <row r="7" s="2" customFormat="1" ht="192" customHeight="1" spans="1:9">
      <c r="A7" s="9">
        <v>1</v>
      </c>
      <c r="B7" s="9" t="s">
        <v>28</v>
      </c>
      <c r="C7" s="9" t="s">
        <v>261</v>
      </c>
      <c r="D7" s="9" t="s">
        <v>50</v>
      </c>
      <c r="E7" s="9" t="s">
        <v>262</v>
      </c>
      <c r="F7" s="9">
        <v>3185.2514</v>
      </c>
      <c r="G7" s="9" t="s">
        <v>263</v>
      </c>
      <c r="H7" s="9" t="s">
        <v>28</v>
      </c>
      <c r="I7" s="9"/>
    </row>
    <row r="8" s="1" customFormat="1" ht="120" customHeight="1" spans="1:9">
      <c r="A8" s="9" t="s">
        <v>217</v>
      </c>
      <c r="B8" s="9"/>
      <c r="C8" s="9"/>
      <c r="D8" s="9"/>
      <c r="E8" s="9"/>
      <c r="F8" s="9">
        <f>SUM(F7:F7)</f>
        <v>3185.2514</v>
      </c>
      <c r="G8" s="9"/>
      <c r="H8" s="9"/>
      <c r="I8" s="9"/>
    </row>
    <row r="9" ht="32" customHeight="1"/>
    <row r="10" ht="32" customHeight="1"/>
    <row r="12" spans="6:6">
      <c r="F12" s="10"/>
    </row>
  </sheetData>
  <autoFilter xmlns:etc="http://www.wps.cn/officeDocument/2017/etCustomData" ref="A6:I13" etc:filterBottomFollowUsedRange="0">
    <sortState ref="A6:I13">
      <sortCondition ref="B6:B13"/>
    </sortState>
    <extLst/>
  </autoFilter>
  <mergeCells count="11">
    <mergeCell ref="A1:B1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590277777777778" right="0.590277777777778" top="0.432638888888889" bottom="0.826388888888889" header="0.196527777777778" footer="0.511805555555556"/>
  <pageSetup paperSize="9" scale="49" orientation="landscape" horizontalDpi="600"/>
  <headerFooter>
    <oddFooter>&amp;C第 &amp;P 页，共 &amp;N 页</oddFooter>
  </headerFooter>
  <rowBreaks count="4" manualBreakCount="4">
    <brk id="8" max="16383" man="1"/>
    <brk id="8" max="16383" man="1"/>
    <brk id="8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放大版2</vt:lpstr>
      <vt:lpstr>放大版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2019-03-22T10:36:00Z</cp:lastPrinted>
  <dcterms:modified xsi:type="dcterms:W3CDTF">2025-04-25T00:40:51Z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  <property fmtid="{D5CDD505-2E9C-101B-9397-08002B2CF9AE}" pid="6" name="commondata">
    <vt:lpwstr>eyJoZGlkIjoiZGM3NjYzODVjNmNiNWJmYTMwNGE4NThhYWU1YTE0NmIifQ==</vt:lpwstr>
  </property>
</Properties>
</file>